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checkCompatibility="1" autoCompressPictures="0"/>
  <bookViews>
    <workbookView xWindow="2020" yWindow="0" windowWidth="25260" windowHeight="19220" activeTab="1"/>
  </bookViews>
  <sheets>
    <sheet name="競技日程" sheetId="7" r:id="rId1"/>
    <sheet name="日別競技結果" sheetId="10" r:id="rId2"/>
    <sheet name="男子" sheetId="8" r:id="rId3"/>
    <sheet name="女子" sheetId="9" r:id="rId4"/>
  </sheets>
  <definedNames>
    <definedName name="_xlnm.Print_Area" localSheetId="0">競技日程!$A$1:$F$46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35" i="9" l="1"/>
  <c r="AE32" i="9"/>
  <c r="O7" i="8"/>
  <c r="G35" i="8"/>
  <c r="Y10" i="8"/>
  <c r="M36" i="9"/>
  <c r="O36" i="9"/>
  <c r="J55" i="8"/>
  <c r="H55" i="8"/>
  <c r="J52" i="8"/>
  <c r="H52" i="8"/>
  <c r="J49" i="8"/>
  <c r="H49" i="8"/>
  <c r="O42" i="8"/>
  <c r="W10" i="8"/>
  <c r="W34" i="9"/>
  <c r="T37" i="9"/>
  <c r="Y34" i="9"/>
  <c r="R37" i="9"/>
  <c r="W31" i="9"/>
  <c r="O37" i="9"/>
  <c r="Y31" i="9"/>
  <c r="M37" i="9"/>
  <c r="W28" i="9"/>
  <c r="J37" i="9"/>
  <c r="Y28" i="9"/>
  <c r="H37" i="9"/>
  <c r="W25" i="9"/>
  <c r="E37" i="9"/>
  <c r="Y25" i="9"/>
  <c r="C37" i="9"/>
  <c r="U36" i="9"/>
  <c r="T36" i="9"/>
  <c r="R36" i="9"/>
  <c r="Q36" i="9"/>
  <c r="P36" i="9"/>
  <c r="L36" i="9"/>
  <c r="K36" i="9"/>
  <c r="J36" i="9"/>
  <c r="H36" i="9"/>
  <c r="G36" i="9"/>
  <c r="F36" i="9"/>
  <c r="E36" i="9"/>
  <c r="C36" i="9"/>
  <c r="B36" i="9"/>
  <c r="AD35" i="9"/>
  <c r="AF35" i="9"/>
  <c r="R31" i="9"/>
  <c r="O34" i="9"/>
  <c r="T31" i="9"/>
  <c r="M34" i="9"/>
  <c r="R28" i="9"/>
  <c r="J34" i="9"/>
  <c r="T28" i="9"/>
  <c r="H34" i="9"/>
  <c r="R25" i="9"/>
  <c r="E34" i="9"/>
  <c r="T25" i="9"/>
  <c r="C34" i="9"/>
  <c r="P33" i="9"/>
  <c r="O33" i="9"/>
  <c r="M33" i="9"/>
  <c r="L33" i="9"/>
  <c r="K33" i="9"/>
  <c r="J33" i="9"/>
  <c r="H33" i="9"/>
  <c r="G33" i="9"/>
  <c r="F33" i="9"/>
  <c r="E33" i="9"/>
  <c r="C33" i="9"/>
  <c r="B33" i="9"/>
  <c r="AD32" i="9"/>
  <c r="AF32" i="9"/>
  <c r="M28" i="9"/>
  <c r="J31" i="9"/>
  <c r="O28" i="9"/>
  <c r="H31" i="9"/>
  <c r="M25" i="9"/>
  <c r="E31" i="9"/>
  <c r="O25" i="9"/>
  <c r="C31" i="9"/>
  <c r="K30" i="9"/>
  <c r="J30" i="9"/>
  <c r="H30" i="9"/>
  <c r="G30" i="9"/>
  <c r="F30" i="9"/>
  <c r="E30" i="9"/>
  <c r="C30" i="9"/>
  <c r="B30" i="9"/>
  <c r="AD29" i="9"/>
  <c r="AE29" i="9"/>
  <c r="AF29" i="9"/>
  <c r="H25" i="9"/>
  <c r="E28" i="9"/>
  <c r="J25" i="9"/>
  <c r="C28" i="9"/>
  <c r="F27" i="9"/>
  <c r="E27" i="9"/>
  <c r="C27" i="9"/>
  <c r="B27" i="9"/>
  <c r="AD26" i="9"/>
  <c r="AE26" i="9"/>
  <c r="AF26" i="9"/>
  <c r="AD23" i="9"/>
  <c r="AE23" i="9"/>
  <c r="AF23" i="9"/>
  <c r="V21" i="9"/>
  <c r="Q21" i="9"/>
  <c r="L21" i="9"/>
  <c r="G21" i="9"/>
  <c r="B21" i="9"/>
  <c r="W15" i="9"/>
  <c r="T18" i="9"/>
  <c r="Y15" i="9"/>
  <c r="R18" i="9"/>
  <c r="W12" i="9"/>
  <c r="O18" i="9"/>
  <c r="Y12" i="9"/>
  <c r="M18" i="9"/>
  <c r="W9" i="9"/>
  <c r="J18" i="9"/>
  <c r="Y9" i="9"/>
  <c r="H18" i="9"/>
  <c r="W6" i="9"/>
  <c r="E18" i="9"/>
  <c r="Y6" i="9"/>
  <c r="C18" i="9"/>
  <c r="U17" i="9"/>
  <c r="T17" i="9"/>
  <c r="R17" i="9"/>
  <c r="Q17" i="9"/>
  <c r="P17" i="9"/>
  <c r="O17" i="9"/>
  <c r="M17" i="9"/>
  <c r="L17" i="9"/>
  <c r="K17" i="9"/>
  <c r="J17" i="9"/>
  <c r="H17" i="9"/>
  <c r="G17" i="9"/>
  <c r="F17" i="9"/>
  <c r="E17" i="9"/>
  <c r="C17" i="9"/>
  <c r="B17" i="9"/>
  <c r="AD16" i="9"/>
  <c r="AE16" i="9"/>
  <c r="AF16" i="9"/>
  <c r="R12" i="9"/>
  <c r="O15" i="9"/>
  <c r="T12" i="9"/>
  <c r="M15" i="9"/>
  <c r="R9" i="9"/>
  <c r="J15" i="9"/>
  <c r="T9" i="9"/>
  <c r="H15" i="9"/>
  <c r="R6" i="9"/>
  <c r="E15" i="9"/>
  <c r="T6" i="9"/>
  <c r="C15" i="9"/>
  <c r="P14" i="9"/>
  <c r="O14" i="9"/>
  <c r="M14" i="9"/>
  <c r="L14" i="9"/>
  <c r="K14" i="9"/>
  <c r="J14" i="9"/>
  <c r="H14" i="9"/>
  <c r="G14" i="9"/>
  <c r="F14" i="9"/>
  <c r="E14" i="9"/>
  <c r="C14" i="9"/>
  <c r="B14" i="9"/>
  <c r="AD13" i="9"/>
  <c r="AE13" i="9"/>
  <c r="AF13" i="9"/>
  <c r="M9" i="9"/>
  <c r="J12" i="9"/>
  <c r="O9" i="9"/>
  <c r="H12" i="9"/>
  <c r="M6" i="9"/>
  <c r="E12" i="9"/>
  <c r="O6" i="9"/>
  <c r="C12" i="9"/>
  <c r="K11" i="9"/>
  <c r="J11" i="9"/>
  <c r="H11" i="9"/>
  <c r="G11" i="9"/>
  <c r="F11" i="9"/>
  <c r="E11" i="9"/>
  <c r="C11" i="9"/>
  <c r="B11" i="9"/>
  <c r="AD10" i="9"/>
  <c r="AE10" i="9"/>
  <c r="AF10" i="9"/>
  <c r="H6" i="9"/>
  <c r="E9" i="9"/>
  <c r="J6" i="9"/>
  <c r="C9" i="9"/>
  <c r="F8" i="9"/>
  <c r="E8" i="9"/>
  <c r="C8" i="9"/>
  <c r="B8" i="9"/>
  <c r="AD7" i="9"/>
  <c r="AE7" i="9"/>
  <c r="AF7" i="9"/>
  <c r="AD4" i="9"/>
  <c r="AE4" i="9"/>
  <c r="AF4" i="9"/>
  <c r="V2" i="9"/>
  <c r="Q2" i="9"/>
  <c r="L2" i="9"/>
  <c r="G2" i="9"/>
  <c r="B2" i="9"/>
  <c r="G44" i="8"/>
  <c r="B44" i="8"/>
  <c r="AD43" i="8"/>
  <c r="K44" i="8"/>
  <c r="F44" i="8"/>
  <c r="AE43" i="8"/>
  <c r="AF43" i="8"/>
  <c r="B41" i="8"/>
  <c r="AD40" i="8"/>
  <c r="F41" i="8"/>
  <c r="AE40" i="8"/>
  <c r="AF40" i="8"/>
  <c r="AE37" i="8"/>
  <c r="AD37" i="8"/>
  <c r="AF37" i="8"/>
  <c r="K32" i="8"/>
  <c r="F32" i="8"/>
  <c r="AE31" i="8"/>
  <c r="G32" i="8"/>
  <c r="B32" i="8"/>
  <c r="AD31" i="8"/>
  <c r="AF31" i="8"/>
  <c r="B29" i="8"/>
  <c r="AD28" i="8"/>
  <c r="F29" i="8"/>
  <c r="AE28" i="8"/>
  <c r="AF28" i="8"/>
  <c r="AE25" i="8"/>
  <c r="AD25" i="8"/>
  <c r="AF25" i="8"/>
  <c r="B18" i="8"/>
  <c r="G18" i="8"/>
  <c r="L18" i="8"/>
  <c r="Q18" i="8"/>
  <c r="AD17" i="8"/>
  <c r="F18" i="8"/>
  <c r="K18" i="8"/>
  <c r="P18" i="8"/>
  <c r="U18" i="8"/>
  <c r="AE17" i="8"/>
  <c r="AF17" i="8"/>
  <c r="B15" i="8"/>
  <c r="G15" i="8"/>
  <c r="L15" i="8"/>
  <c r="AD14" i="8"/>
  <c r="F15" i="8"/>
  <c r="K15" i="8"/>
  <c r="P15" i="8"/>
  <c r="AE14" i="8"/>
  <c r="AF14" i="8"/>
  <c r="B12" i="8"/>
  <c r="G12" i="8"/>
  <c r="AD11" i="8"/>
  <c r="F12" i="8"/>
  <c r="K12" i="8"/>
  <c r="AE11" i="8"/>
  <c r="AF11" i="8"/>
  <c r="B9" i="8"/>
  <c r="AD8" i="8"/>
  <c r="F9" i="8"/>
  <c r="AE8" i="8"/>
  <c r="AF8" i="8"/>
  <c r="AD5" i="8"/>
  <c r="AE5" i="8"/>
  <c r="AF5" i="8"/>
  <c r="J19" i="8"/>
  <c r="J18" i="8"/>
  <c r="H19" i="8"/>
  <c r="H18" i="8"/>
  <c r="Y7" i="8"/>
  <c r="W7" i="8"/>
  <c r="E19" i="8"/>
  <c r="E18" i="8"/>
  <c r="C19" i="8"/>
  <c r="C18" i="8"/>
  <c r="R7" i="8"/>
  <c r="E16" i="8"/>
  <c r="E15" i="8"/>
  <c r="T7" i="8"/>
  <c r="C16" i="8"/>
  <c r="C15" i="8"/>
  <c r="R10" i="8"/>
  <c r="J16" i="8"/>
  <c r="J15" i="8"/>
  <c r="T10" i="8"/>
  <c r="H16" i="8"/>
  <c r="H15" i="8"/>
  <c r="Y13" i="8"/>
  <c r="M19" i="8"/>
  <c r="M18" i="8"/>
  <c r="W13" i="8"/>
  <c r="O19" i="8"/>
  <c r="O18" i="8"/>
  <c r="Y16" i="8"/>
  <c r="R19" i="8"/>
  <c r="R18" i="8"/>
  <c r="W16" i="8"/>
  <c r="T19" i="8"/>
  <c r="T18" i="8"/>
  <c r="T13" i="8"/>
  <c r="M16" i="8"/>
  <c r="M15" i="8"/>
  <c r="R13" i="8"/>
  <c r="O16" i="8"/>
  <c r="O15" i="8"/>
  <c r="O10" i="8"/>
  <c r="H13" i="8"/>
  <c r="H12" i="8"/>
  <c r="M10" i="8"/>
  <c r="J13" i="8"/>
  <c r="J12" i="8"/>
  <c r="C13" i="8"/>
  <c r="M7" i="8"/>
  <c r="E13" i="8"/>
  <c r="E12" i="8"/>
  <c r="C12" i="8"/>
  <c r="J7" i="8"/>
  <c r="C10" i="8"/>
  <c r="H7" i="8"/>
  <c r="E10" i="8"/>
  <c r="E9" i="8"/>
  <c r="C9" i="8"/>
  <c r="M42" i="8"/>
  <c r="J45" i="8"/>
  <c r="H45" i="8"/>
  <c r="M39" i="8"/>
  <c r="E45" i="8"/>
  <c r="O39" i="8"/>
  <c r="C45" i="8"/>
  <c r="J44" i="8"/>
  <c r="H44" i="8"/>
  <c r="E44" i="8"/>
  <c r="C44" i="8"/>
  <c r="H39" i="8"/>
  <c r="E42" i="8"/>
  <c r="J39" i="8"/>
  <c r="C42" i="8"/>
  <c r="E41" i="8"/>
  <c r="C41" i="8"/>
  <c r="L35" i="8"/>
  <c r="B35" i="8"/>
  <c r="O30" i="8"/>
  <c r="M30" i="8"/>
  <c r="O27" i="8"/>
  <c r="M27" i="8"/>
  <c r="J27" i="8"/>
  <c r="H27" i="8"/>
  <c r="H33" i="8"/>
  <c r="H32" i="8"/>
  <c r="J33" i="8"/>
  <c r="J32" i="8"/>
  <c r="C30" i="8"/>
  <c r="E30" i="8"/>
  <c r="C29" i="8"/>
  <c r="E29" i="8"/>
  <c r="C33" i="8"/>
  <c r="E33" i="8"/>
  <c r="C32" i="8"/>
  <c r="E32" i="8"/>
  <c r="L23" i="8"/>
  <c r="G23" i="8"/>
  <c r="B23" i="8"/>
  <c r="V3" i="8"/>
  <c r="Q3" i="8"/>
  <c r="L3" i="8"/>
  <c r="G3" i="8"/>
  <c r="B3" i="8"/>
</calcChain>
</file>

<file path=xl/sharedStrings.xml><?xml version="1.0" encoding="utf-8"?>
<sst xmlns="http://schemas.openxmlformats.org/spreadsheetml/2006/main" count="642" uniqueCount="210">
  <si>
    <t>上教大－金医大</t>
    <rPh sb="0" eb="1">
      <t>ジョウ</t>
    </rPh>
    <rPh sb="1" eb="2">
      <t>キョウ</t>
    </rPh>
    <rPh sb="2" eb="3">
      <t>ダイ</t>
    </rPh>
    <rPh sb="4" eb="5">
      <t>キン</t>
    </rPh>
    <rPh sb="5" eb="7">
      <t>イダイ</t>
    </rPh>
    <phoneticPr fontId="5"/>
  </si>
  <si>
    <t>審判</t>
    <rPh sb="0" eb="2">
      <t>シンパン</t>
    </rPh>
    <phoneticPr fontId="5"/>
  </si>
  <si>
    <t>金工大</t>
    <rPh sb="0" eb="1">
      <t>キン</t>
    </rPh>
    <rPh sb="1" eb="3">
      <t>コウダイ</t>
    </rPh>
    <phoneticPr fontId="5"/>
  </si>
  <si>
    <t>仁愛大－信州大</t>
    <rPh sb="0" eb="2">
      <t>ジンアイ</t>
    </rPh>
    <rPh sb="2" eb="3">
      <t>ダイ</t>
    </rPh>
    <rPh sb="4" eb="7">
      <t>シンシュウダイ</t>
    </rPh>
    <phoneticPr fontId="5"/>
  </si>
  <si>
    <t>信州大</t>
    <rPh sb="0" eb="3">
      <t>シンシュウダイ</t>
    </rPh>
    <phoneticPr fontId="5"/>
  </si>
  <si>
    <t>メインアリーナ</t>
    <phoneticPr fontId="5"/>
  </si>
  <si>
    <t>サブアリーナ</t>
    <phoneticPr fontId="5"/>
  </si>
  <si>
    <t>松本大－福工大</t>
    <rPh sb="0" eb="2">
      <t>マツモト</t>
    </rPh>
    <rPh sb="2" eb="3">
      <t>ダイ</t>
    </rPh>
    <rPh sb="4" eb="5">
      <t>フク</t>
    </rPh>
    <rPh sb="5" eb="7">
      <t>コウダイ</t>
    </rPh>
    <phoneticPr fontId="5"/>
  </si>
  <si>
    <t>福井大－星稜大</t>
    <rPh sb="0" eb="3">
      <t>フクイダイ</t>
    </rPh>
    <rPh sb="4" eb="6">
      <t>セイリョウ</t>
    </rPh>
    <rPh sb="6" eb="7">
      <t>ダイ</t>
    </rPh>
    <phoneticPr fontId="5"/>
  </si>
  <si>
    <t>金沢大－星稜大</t>
    <rPh sb="0" eb="3">
      <t>カナザワダイ</t>
    </rPh>
    <rPh sb="4" eb="6">
      <t>セイリョウ</t>
    </rPh>
    <rPh sb="6" eb="7">
      <t>ダイ</t>
    </rPh>
    <phoneticPr fontId="5"/>
  </si>
  <si>
    <t>県協会</t>
    <rPh sb="0" eb="1">
      <t>ケン</t>
    </rPh>
    <rPh sb="1" eb="3">
      <t>キョウカイ</t>
    </rPh>
    <phoneticPr fontId="5"/>
  </si>
  <si>
    <t>富山大－新潟大</t>
    <rPh sb="0" eb="3">
      <t>トヤマダイ</t>
    </rPh>
    <rPh sb="4" eb="7">
      <t>ニイガタダイ</t>
    </rPh>
    <phoneticPr fontId="5"/>
  </si>
  <si>
    <t>松本大－金医大</t>
    <rPh sb="0" eb="2">
      <t>マツモト</t>
    </rPh>
    <rPh sb="2" eb="3">
      <t>ダイ</t>
    </rPh>
    <rPh sb="4" eb="5">
      <t>キン</t>
    </rPh>
    <rPh sb="5" eb="7">
      <t>イダイ</t>
    </rPh>
    <phoneticPr fontId="5"/>
  </si>
  <si>
    <t>金沢大</t>
    <rPh sb="0" eb="3">
      <t>カナザワダイ</t>
    </rPh>
    <phoneticPr fontId="5"/>
  </si>
  <si>
    <t>上教大－仁愛大</t>
    <rPh sb="0" eb="1">
      <t>ジョウ</t>
    </rPh>
    <rPh sb="1" eb="2">
      <t>キョウ</t>
    </rPh>
    <rPh sb="2" eb="3">
      <t>ダイ</t>
    </rPh>
    <rPh sb="4" eb="7">
      <t>ジンアイダイ</t>
    </rPh>
    <phoneticPr fontId="5"/>
  </si>
  <si>
    <t>新潟大</t>
    <rPh sb="0" eb="3">
      <t>ニイガタダイ</t>
    </rPh>
    <phoneticPr fontId="5"/>
  </si>
  <si>
    <t>９／３（土）</t>
    <rPh sb="4" eb="5">
      <t>ド</t>
    </rPh>
    <phoneticPr fontId="5"/>
  </si>
  <si>
    <t>松本大－信州大</t>
    <rPh sb="0" eb="2">
      <t>マツモト</t>
    </rPh>
    <rPh sb="2" eb="3">
      <t>ダイ</t>
    </rPh>
    <rPh sb="4" eb="7">
      <t>シンシュウダイ</t>
    </rPh>
    <phoneticPr fontId="5"/>
  </si>
  <si>
    <t>富国大－富山大</t>
    <rPh sb="0" eb="1">
      <t>トミ</t>
    </rPh>
    <rPh sb="1" eb="3">
      <t>コクダイ</t>
    </rPh>
    <rPh sb="4" eb="7">
      <t>トヤマダイ</t>
    </rPh>
    <phoneticPr fontId="5"/>
  </si>
  <si>
    <t>県協会</t>
    <rPh sb="0" eb="3">
      <t>ケンキョウカイ</t>
    </rPh>
    <phoneticPr fontId="5"/>
  </si>
  <si>
    <t>サブアリーナ</t>
    <phoneticPr fontId="5"/>
  </si>
  <si>
    <t>金医大－仁愛大</t>
    <rPh sb="0" eb="1">
      <t>キン</t>
    </rPh>
    <rPh sb="1" eb="3">
      <t>イダイ</t>
    </rPh>
    <rPh sb="4" eb="7">
      <t>ジンアイダイ</t>
    </rPh>
    <phoneticPr fontId="5"/>
  </si>
  <si>
    <t>信州大－上教大</t>
    <rPh sb="0" eb="3">
      <t>シンシュウダイ</t>
    </rPh>
    <rPh sb="4" eb="5">
      <t>ジョウ</t>
    </rPh>
    <rPh sb="5" eb="6">
      <t>キョウ</t>
    </rPh>
    <rPh sb="6" eb="7">
      <t>ダイ</t>
    </rPh>
    <phoneticPr fontId="5"/>
  </si>
  <si>
    <t>新潟大－金沢大</t>
    <rPh sb="0" eb="3">
      <t>ニイガタダイ</t>
    </rPh>
    <rPh sb="4" eb="7">
      <t>カナザワダイ</t>
    </rPh>
    <phoneticPr fontId="5"/>
  </si>
  <si>
    <t>富山大－金工大</t>
    <rPh sb="0" eb="3">
      <t>トヤマダイ</t>
    </rPh>
    <rPh sb="4" eb="5">
      <t>キン</t>
    </rPh>
    <rPh sb="5" eb="7">
      <t>コウダイ</t>
    </rPh>
    <phoneticPr fontId="5"/>
  </si>
  <si>
    <t>９／４（日）</t>
    <rPh sb="4" eb="5">
      <t>ニチ</t>
    </rPh>
    <phoneticPr fontId="5"/>
  </si>
  <si>
    <t>上教大－福工大</t>
    <rPh sb="0" eb="1">
      <t>ジョウ</t>
    </rPh>
    <rPh sb="1" eb="2">
      <t>キョウ</t>
    </rPh>
    <rPh sb="2" eb="3">
      <t>ダイ</t>
    </rPh>
    <rPh sb="4" eb="5">
      <t>フク</t>
    </rPh>
    <rPh sb="5" eb="7">
      <t>コウダイ</t>
    </rPh>
    <phoneticPr fontId="5"/>
  </si>
  <si>
    <t>富国大－金沢大</t>
    <rPh sb="0" eb="1">
      <t>トミ</t>
    </rPh>
    <rPh sb="1" eb="3">
      <t>コクダイ</t>
    </rPh>
    <rPh sb="4" eb="7">
      <t>カナザワダイ</t>
    </rPh>
    <phoneticPr fontId="5"/>
  </si>
  <si>
    <t>信州大－金医大</t>
    <rPh sb="0" eb="3">
      <t>シンシュウダイ</t>
    </rPh>
    <rPh sb="4" eb="5">
      <t>キン</t>
    </rPh>
    <rPh sb="5" eb="7">
      <t>イダイ</t>
    </rPh>
    <phoneticPr fontId="5"/>
  </si>
  <si>
    <t>新潟大－星稜大</t>
    <rPh sb="0" eb="3">
      <t>ニイガタダイ</t>
    </rPh>
    <rPh sb="3" eb="7">
      <t>ーセイリョウダイ</t>
    </rPh>
    <phoneticPr fontId="5"/>
  </si>
  <si>
    <t>西山総合</t>
    <rPh sb="0" eb="2">
      <t>ニシヤマ</t>
    </rPh>
    <rPh sb="2" eb="4">
      <t>ソウゴウ</t>
    </rPh>
    <phoneticPr fontId="5"/>
  </si>
  <si>
    <t>柿崎総合</t>
    <rPh sb="0" eb="2">
      <t>カキザキ</t>
    </rPh>
    <rPh sb="2" eb="4">
      <t>ソウゴウ</t>
    </rPh>
    <phoneticPr fontId="5"/>
  </si>
  <si>
    <t>９／２（金）</t>
    <rPh sb="4" eb="5">
      <t>キン</t>
    </rPh>
    <phoneticPr fontId="5"/>
  </si>
  <si>
    <t>①９:３０～１０:２０（男子２部）</t>
    <rPh sb="12" eb="14">
      <t>ダンシ</t>
    </rPh>
    <rPh sb="15" eb="16">
      <t>ブ</t>
    </rPh>
    <phoneticPr fontId="5"/>
  </si>
  <si>
    <t>②１０:１０～１１:００（女子２部）</t>
    <rPh sb="13" eb="15">
      <t>ジョシ</t>
    </rPh>
    <rPh sb="16" eb="17">
      <t>ブ</t>
    </rPh>
    <phoneticPr fontId="5"/>
  </si>
  <si>
    <t>②１０:３０～１１:２０（女子２部）</t>
    <rPh sb="13" eb="15">
      <t>ジョシ</t>
    </rPh>
    <rPh sb="16" eb="17">
      <t>ブ</t>
    </rPh>
    <phoneticPr fontId="5"/>
  </si>
  <si>
    <t>①９:００～１０:００（男女１部）</t>
    <rPh sb="12" eb="14">
      <t>ダンジョ</t>
    </rPh>
    <rPh sb="15" eb="16">
      <t>ブ</t>
    </rPh>
    <phoneticPr fontId="5"/>
  </si>
  <si>
    <t>⑤１３:３０～１４:３０（男子２部）</t>
    <rPh sb="13" eb="15">
      <t>ダンシ</t>
    </rPh>
    <rPh sb="16" eb="17">
      <t>ブ</t>
    </rPh>
    <phoneticPr fontId="5"/>
  </si>
  <si>
    <t>金沢大</t>
    <rPh sb="0" eb="3">
      <t>カナザワダイ</t>
    </rPh>
    <phoneticPr fontId="5"/>
  </si>
  <si>
    <t>金工大</t>
    <rPh sb="0" eb="1">
      <t>キン</t>
    </rPh>
    <rPh sb="1" eb="3">
      <t>コウダイ</t>
    </rPh>
    <phoneticPr fontId="5"/>
  </si>
  <si>
    <t>信州大</t>
    <rPh sb="0" eb="3">
      <t>シンシュウダイ</t>
    </rPh>
    <phoneticPr fontId="5"/>
  </si>
  <si>
    <t>富山大</t>
    <rPh sb="0" eb="3">
      <t>トヤマダイ</t>
    </rPh>
    <phoneticPr fontId="5"/>
  </si>
  <si>
    <t>金工大</t>
    <rPh sb="0" eb="3">
      <t>キンコウダイ</t>
    </rPh>
    <phoneticPr fontId="5"/>
  </si>
  <si>
    <t>金沢大-富山大</t>
    <rPh sb="0" eb="3">
      <t>カナザワダイ</t>
    </rPh>
    <rPh sb="4" eb="7">
      <t>トヤマダイ</t>
    </rPh>
    <phoneticPr fontId="5"/>
  </si>
  <si>
    <t>③１１:１０～１２:１０（男女１部）</t>
    <rPh sb="13" eb="15">
      <t>ダンジョ</t>
    </rPh>
    <rPh sb="16" eb="17">
      <t>ブ</t>
    </rPh>
    <phoneticPr fontId="5"/>
  </si>
  <si>
    <t>④１２:２０～１３:２０（男女１部）</t>
    <rPh sb="13" eb="15">
      <t>ダンジョ</t>
    </rPh>
    <rPh sb="16" eb="17">
      <t>ブ</t>
    </rPh>
    <phoneticPr fontId="5"/>
  </si>
  <si>
    <t>新潟大-富山大</t>
    <rPh sb="0" eb="3">
      <t>ニイガタダイ</t>
    </rPh>
    <rPh sb="4" eb="7">
      <t>トヤマダイ</t>
    </rPh>
    <phoneticPr fontId="5"/>
  </si>
  <si>
    <t>金沢大-信州大</t>
    <rPh sb="0" eb="3">
      <t>カナザワダイ</t>
    </rPh>
    <rPh sb="4" eb="7">
      <t>シンシュウダイ</t>
    </rPh>
    <phoneticPr fontId="5"/>
  </si>
  <si>
    <t>金工大-新潟大</t>
    <rPh sb="0" eb="2">
      <t>キンコウ</t>
    </rPh>
    <rPh sb="2" eb="3">
      <t>ダイ</t>
    </rPh>
    <rPh sb="4" eb="7">
      <t>ニイガタダイ</t>
    </rPh>
    <phoneticPr fontId="5"/>
  </si>
  <si>
    <t>金沢大ー富山大</t>
    <rPh sb="0" eb="3">
      <t>カナザワダイ</t>
    </rPh>
    <rPh sb="4" eb="7">
      <t>トヤマダイ</t>
    </rPh>
    <phoneticPr fontId="5"/>
  </si>
  <si>
    <t>信州大-新潟大</t>
    <rPh sb="0" eb="3">
      <t>シンシュウダイ</t>
    </rPh>
    <rPh sb="4" eb="7">
      <t>ニイガタダイ</t>
    </rPh>
    <phoneticPr fontId="5"/>
  </si>
  <si>
    <t>金沢大-新潟大</t>
    <rPh sb="0" eb="3">
      <t>カナザワダイ</t>
    </rPh>
    <rPh sb="4" eb="7">
      <t>ニイガタダイ</t>
    </rPh>
    <phoneticPr fontId="5"/>
  </si>
  <si>
    <t>金沢大-金工大</t>
    <rPh sb="0" eb="3">
      <t>カナザワダイ</t>
    </rPh>
    <rPh sb="4" eb="5">
      <t>キン</t>
    </rPh>
    <rPh sb="5" eb="7">
      <t>コウダイ</t>
    </rPh>
    <phoneticPr fontId="5"/>
  </si>
  <si>
    <t>富山大-信州大</t>
    <rPh sb="0" eb="7">
      <t>トヤマダイーシンシュウダイ</t>
    </rPh>
    <phoneticPr fontId="5"/>
  </si>
  <si>
    <t>星稜大－新医福</t>
    <rPh sb="0" eb="2">
      <t>セイリョウ</t>
    </rPh>
    <rPh sb="2" eb="3">
      <t>ダイ</t>
    </rPh>
    <rPh sb="4" eb="5">
      <t>ニイ</t>
    </rPh>
    <rPh sb="5" eb="6">
      <t>イ</t>
    </rPh>
    <rPh sb="6" eb="7">
      <t>フク</t>
    </rPh>
    <phoneticPr fontId="5"/>
  </si>
  <si>
    <t>5.6位決定戦</t>
    <rPh sb="3" eb="4">
      <t>イ</t>
    </rPh>
    <rPh sb="4" eb="7">
      <t>ケッテイセン</t>
    </rPh>
    <phoneticPr fontId="5"/>
  </si>
  <si>
    <t>3.4位決定戦</t>
    <rPh sb="3" eb="4">
      <t>イ</t>
    </rPh>
    <rPh sb="4" eb="7">
      <t>ケッテイセン</t>
    </rPh>
    <phoneticPr fontId="5"/>
  </si>
  <si>
    <t>1.2位決定戦</t>
    <rPh sb="3" eb="4">
      <t>イ</t>
    </rPh>
    <rPh sb="4" eb="7">
      <t>ケッテイセン</t>
    </rPh>
    <phoneticPr fontId="5"/>
  </si>
  <si>
    <t>⑦１５:５０～１６:４０（男子2部）</t>
    <rPh sb="13" eb="14">
      <t>オトコ</t>
    </rPh>
    <rPh sb="14" eb="15">
      <t>シ</t>
    </rPh>
    <rPh sb="16" eb="17">
      <t>ブ</t>
    </rPh>
    <phoneticPr fontId="5"/>
  </si>
  <si>
    <t>⑧１６:５０～１７:５０（男女１部）</t>
    <rPh sb="13" eb="15">
      <t>ダンジョ</t>
    </rPh>
    <rPh sb="16" eb="17">
      <t>ブ</t>
    </rPh>
    <phoneticPr fontId="5"/>
  </si>
  <si>
    <t>①９:００～１０:００（男子２部）</t>
    <rPh sb="12" eb="14">
      <t>ダンシ</t>
    </rPh>
    <rPh sb="15" eb="16">
      <t>ブ</t>
    </rPh>
    <phoneticPr fontId="5"/>
  </si>
  <si>
    <t>③１１:１０～１２:１０（女子１部）</t>
    <rPh sb="13" eb="15">
      <t>ジョシ</t>
    </rPh>
    <rPh sb="16" eb="17">
      <t>ブ</t>
    </rPh>
    <phoneticPr fontId="5"/>
  </si>
  <si>
    <t>④１２:２０～１３:２０（男子１部）</t>
    <rPh sb="13" eb="15">
      <t>ダンシ</t>
    </rPh>
    <rPh sb="16" eb="17">
      <t>ブ</t>
    </rPh>
    <phoneticPr fontId="5"/>
  </si>
  <si>
    <t>富国大-星稜大</t>
    <rPh sb="0" eb="1">
      <t>トミ</t>
    </rPh>
    <rPh sb="1" eb="2">
      <t>クニ</t>
    </rPh>
    <rPh sb="2" eb="3">
      <t>ダイ</t>
    </rPh>
    <rPh sb="4" eb="6">
      <t>セイリョウ</t>
    </rPh>
    <rPh sb="6" eb="7">
      <t>ダイ</t>
    </rPh>
    <phoneticPr fontId="5"/>
  </si>
  <si>
    <t>富国大-新潟大</t>
    <rPh sb="0" eb="1">
      <t>トミ</t>
    </rPh>
    <rPh sb="1" eb="3">
      <t>コクダイ</t>
    </rPh>
    <rPh sb="4" eb="7">
      <t>ニイガタダイ</t>
    </rPh>
    <phoneticPr fontId="5"/>
  </si>
  <si>
    <t>星稜大-富山大</t>
    <rPh sb="0" eb="2">
      <t>セイリョウ</t>
    </rPh>
    <rPh sb="2" eb="3">
      <t>ダイ</t>
    </rPh>
    <rPh sb="4" eb="7">
      <t>トヤマダイ</t>
    </rPh>
    <phoneticPr fontId="5"/>
  </si>
  <si>
    <t>金工大-信州大</t>
    <rPh sb="0" eb="2">
      <t>キンコウ</t>
    </rPh>
    <rPh sb="2" eb="3">
      <t>ダイ</t>
    </rPh>
    <rPh sb="4" eb="7">
      <t>シンシュウダイ</t>
    </rPh>
    <phoneticPr fontId="5"/>
  </si>
  <si>
    <t>松本大-上教大</t>
    <rPh sb="0" eb="2">
      <t>マツモト</t>
    </rPh>
    <rPh sb="2" eb="3">
      <t>ダイ</t>
    </rPh>
    <rPh sb="4" eb="5">
      <t>ジョウ</t>
    </rPh>
    <rPh sb="5" eb="6">
      <t>キョウ</t>
    </rPh>
    <rPh sb="6" eb="7">
      <t>ダイ</t>
    </rPh>
    <phoneticPr fontId="5"/>
  </si>
  <si>
    <t>福井大-新医福大</t>
    <rPh sb="0" eb="3">
      <t>フクイダイ</t>
    </rPh>
    <rPh sb="4" eb="5">
      <t>ニイ</t>
    </rPh>
    <rPh sb="5" eb="6">
      <t>イ</t>
    </rPh>
    <rPh sb="6" eb="7">
      <t>フク</t>
    </rPh>
    <rPh sb="7" eb="8">
      <t>ダイ</t>
    </rPh>
    <phoneticPr fontId="5"/>
  </si>
  <si>
    <t>信州大</t>
    <rPh sb="0" eb="2">
      <t>シンシュウ</t>
    </rPh>
    <rPh sb="2" eb="3">
      <t>ダイ</t>
    </rPh>
    <phoneticPr fontId="5"/>
  </si>
  <si>
    <t>⑥１４:４０～１５:４０（女子１部）</t>
    <rPh sb="13" eb="15">
      <t>ジョシ</t>
    </rPh>
    <rPh sb="16" eb="17">
      <t>ブ</t>
    </rPh>
    <phoneticPr fontId="5"/>
  </si>
  <si>
    <t>⑦１５:５０～１６:５０（男子１部）</t>
    <rPh sb="13" eb="15">
      <t>ダンシ</t>
    </rPh>
    <rPh sb="16" eb="17">
      <t>ブ</t>
    </rPh>
    <phoneticPr fontId="5"/>
  </si>
  <si>
    <t>⑧１７:００～１７:５０（女子２部）</t>
    <rPh sb="13" eb="15">
      <t>ジョシ</t>
    </rPh>
    <rPh sb="16" eb="17">
      <t>ブ</t>
    </rPh>
    <phoneticPr fontId="5"/>
  </si>
  <si>
    <t>平成２８年度北信越学生ハンドボール秋季リーグ戦試合日程</t>
    <rPh sb="0" eb="2">
      <t>ヘイセイ</t>
    </rPh>
    <rPh sb="4" eb="5">
      <t>ネン</t>
    </rPh>
    <rPh sb="5" eb="6">
      <t>ド</t>
    </rPh>
    <rPh sb="6" eb="9">
      <t>ホクシンエツ</t>
    </rPh>
    <rPh sb="9" eb="11">
      <t>ガクセイ</t>
    </rPh>
    <rPh sb="17" eb="19">
      <t>シュウキ</t>
    </rPh>
    <rPh sb="22" eb="23">
      <t>セン</t>
    </rPh>
    <rPh sb="23" eb="25">
      <t>シアイ</t>
    </rPh>
    <rPh sb="25" eb="27">
      <t>ニッテイ</t>
    </rPh>
    <phoneticPr fontId="5"/>
  </si>
  <si>
    <t>松本大－上教大</t>
    <phoneticPr fontId="5"/>
  </si>
  <si>
    <t>-</t>
    <phoneticPr fontId="5"/>
  </si>
  <si>
    <t>金沢工業大学</t>
    <rPh sb="0" eb="6">
      <t>カナザワダイガク</t>
    </rPh>
    <phoneticPr fontId="5"/>
  </si>
  <si>
    <t>金 沢 大 学</t>
    <rPh sb="0" eb="7">
      <t>カナザワダイガク</t>
    </rPh>
    <phoneticPr fontId="5"/>
  </si>
  <si>
    <t>新 潟 大 学</t>
    <rPh sb="0" eb="3">
      <t>ニイガタ</t>
    </rPh>
    <rPh sb="4" eb="7">
      <t>カナザワダイガク</t>
    </rPh>
    <phoneticPr fontId="5"/>
  </si>
  <si>
    <t>富 山 大 学</t>
    <rPh sb="0" eb="3">
      <t>トヤマ</t>
    </rPh>
    <rPh sb="4" eb="7">
      <t>カナザワダイガク</t>
    </rPh>
    <phoneticPr fontId="5"/>
  </si>
  <si>
    <t>信 州 大 学</t>
    <rPh sb="0" eb="3">
      <t>シンシュウ</t>
    </rPh>
    <rPh sb="4" eb="7">
      <t>カナザワダイガク</t>
    </rPh>
    <phoneticPr fontId="5"/>
  </si>
  <si>
    <t>勝</t>
    <rPh sb="0" eb="1">
      <t>カチ</t>
    </rPh>
    <phoneticPr fontId="5"/>
  </si>
  <si>
    <t>分</t>
    <rPh sb="0" eb="1">
      <t>ワ</t>
    </rPh>
    <phoneticPr fontId="5"/>
  </si>
  <si>
    <t>負</t>
    <rPh sb="0" eb="1">
      <t>マ</t>
    </rPh>
    <phoneticPr fontId="5"/>
  </si>
  <si>
    <t>差</t>
    <rPh sb="0" eb="1">
      <t>サ</t>
    </rPh>
    <phoneticPr fontId="5"/>
  </si>
  <si>
    <t>順位</t>
    <rPh sb="0" eb="2">
      <t>ジュンイ</t>
    </rPh>
    <phoneticPr fontId="5"/>
  </si>
  <si>
    <t>【男子一部】</t>
    <rPh sb="1" eb="3">
      <t>ダンシ</t>
    </rPh>
    <rPh sb="3" eb="5">
      <t>イチブ</t>
    </rPh>
    <phoneticPr fontId="5"/>
  </si>
  <si>
    <t>【男子二部】</t>
    <phoneticPr fontId="5"/>
  </si>
  <si>
    <t>Aブロック</t>
    <phoneticPr fontId="5"/>
  </si>
  <si>
    <t>Bブロック</t>
    <phoneticPr fontId="5"/>
  </si>
  <si>
    <t>松 本 大 学</t>
    <rPh sb="0" eb="3">
      <t>マツモト</t>
    </rPh>
    <rPh sb="3" eb="7">
      <t>カナザワダイガク</t>
    </rPh>
    <phoneticPr fontId="5"/>
  </si>
  <si>
    <t>上越教育大学</t>
    <rPh sb="0" eb="4">
      <t>ジョウエツキョウイク</t>
    </rPh>
    <rPh sb="4" eb="6">
      <t>カナザワダイガク</t>
    </rPh>
    <phoneticPr fontId="5"/>
  </si>
  <si>
    <t>福井工業大学</t>
    <rPh sb="0" eb="4">
      <t>フクイコウギョウ</t>
    </rPh>
    <rPh sb="4" eb="6">
      <t>カナザワダイガク</t>
    </rPh>
    <phoneticPr fontId="5"/>
  </si>
  <si>
    <t>福 井 大 学</t>
    <rPh sb="0" eb="3">
      <t>フクイ</t>
    </rPh>
    <rPh sb="3" eb="7">
      <t>カナザワダイガク</t>
    </rPh>
    <phoneticPr fontId="5"/>
  </si>
  <si>
    <t>×</t>
    <phoneticPr fontId="5"/>
  </si>
  <si>
    <t>○</t>
    <phoneticPr fontId="5"/>
  </si>
  <si>
    <t>総得点</t>
    <rPh sb="0" eb="1">
      <t>ソウ</t>
    </rPh>
    <rPh sb="1" eb="3">
      <t>トクテン</t>
    </rPh>
    <phoneticPr fontId="5"/>
  </si>
  <si>
    <t>総失点</t>
    <rPh sb="0" eb="1">
      <t>ソウ</t>
    </rPh>
    <rPh sb="1" eb="3">
      <t>シッテン</t>
    </rPh>
    <phoneticPr fontId="5"/>
  </si>
  <si>
    <t>金沢星稜大学</t>
    <rPh sb="0" eb="2">
      <t>カナザワ</t>
    </rPh>
    <rPh sb="2" eb="4">
      <t>セイリョウ</t>
    </rPh>
    <rPh sb="4" eb="6">
      <t>カナザワダイガク</t>
    </rPh>
    <phoneticPr fontId="5"/>
  </si>
  <si>
    <t>【女子一部】</t>
    <rPh sb="1" eb="2">
      <t>オンナ</t>
    </rPh>
    <rPh sb="2" eb="3">
      <t>ダンシ</t>
    </rPh>
    <rPh sb="3" eb="5">
      <t>イチブ</t>
    </rPh>
    <phoneticPr fontId="5"/>
  </si>
  <si>
    <t>【女子二部】</t>
    <rPh sb="1" eb="2">
      <t>オンナ</t>
    </rPh>
    <rPh sb="2" eb="3">
      <t>ダンシ</t>
    </rPh>
    <rPh sb="3" eb="4">
      <t>ニ</t>
    </rPh>
    <rPh sb="4" eb="5">
      <t>イチブ</t>
    </rPh>
    <phoneticPr fontId="5"/>
  </si>
  <si>
    <t>富山国際大学</t>
    <rPh sb="0" eb="4">
      <t>トヤマコクサイ</t>
    </rPh>
    <rPh sb="4" eb="6">
      <t>カナザワダイガク</t>
    </rPh>
    <phoneticPr fontId="5"/>
  </si>
  <si>
    <t>仁 愛 大 学</t>
    <rPh sb="0" eb="3">
      <t>ジンアイ</t>
    </rPh>
    <rPh sb="4" eb="7">
      <t>カナザワダイガク</t>
    </rPh>
    <phoneticPr fontId="5"/>
  </si>
  <si>
    <t>金沢医科大学</t>
    <rPh sb="0" eb="2">
      <t>カナザワ</t>
    </rPh>
    <rPh sb="2" eb="4">
      <t>イカ</t>
    </rPh>
    <rPh sb="4" eb="6">
      <t>カナザワダイガク</t>
    </rPh>
    <phoneticPr fontId="5"/>
  </si>
  <si>
    <t>○</t>
    <phoneticPr fontId="5"/>
  </si>
  <si>
    <t>×</t>
    <phoneticPr fontId="5"/>
  </si>
  <si>
    <t>○</t>
    <phoneticPr fontId="5"/>
  </si>
  <si>
    <t>×</t>
    <phoneticPr fontId="5"/>
  </si>
  <si>
    <t>○</t>
    <phoneticPr fontId="5"/>
  </si>
  <si>
    <t>△</t>
    <phoneticPr fontId="5"/>
  </si>
  <si>
    <t>△</t>
    <phoneticPr fontId="5"/>
  </si>
  <si>
    <t>○</t>
    <phoneticPr fontId="5"/>
  </si>
  <si>
    <t>＜順位決定戦＞</t>
    <rPh sb="1" eb="6">
      <t>ジュンイケッテイセン</t>
    </rPh>
    <phoneticPr fontId="5"/>
  </si>
  <si>
    <t>-</t>
  </si>
  <si>
    <t>×</t>
    <phoneticPr fontId="5"/>
  </si>
  <si>
    <t>○</t>
    <phoneticPr fontId="5"/>
  </si>
  <si>
    <t>上越教育大学</t>
  </si>
  <si>
    <t>上越教育大学</t>
    <rPh sb="0" eb="4">
      <t>ジョウエツ</t>
    </rPh>
    <rPh sb="4" eb="6">
      <t>ダイガク</t>
    </rPh>
    <phoneticPr fontId="5"/>
  </si>
  <si>
    <t>福井大学</t>
    <rPh sb="0" eb="4">
      <t>フクイダイガク</t>
    </rPh>
    <phoneticPr fontId="5"/>
  </si>
  <si>
    <t>５・６位決定戦</t>
    <rPh sb="3" eb="4">
      <t>イ</t>
    </rPh>
    <rPh sb="4" eb="7">
      <t>ケッテイセン</t>
    </rPh>
    <phoneticPr fontId="5"/>
  </si>
  <si>
    <t>３・４位決定戦</t>
    <rPh sb="3" eb="4">
      <t>イ</t>
    </rPh>
    <rPh sb="4" eb="7">
      <t>ケッテイセン</t>
    </rPh>
    <phoneticPr fontId="5"/>
  </si>
  <si>
    <t>１・２位決定戦</t>
    <rPh sb="3" eb="4">
      <t>イ</t>
    </rPh>
    <rPh sb="4" eb="7">
      <t>ケッテイセン</t>
    </rPh>
    <phoneticPr fontId="5"/>
  </si>
  <si>
    <t>松本大学</t>
    <rPh sb="0" eb="4">
      <t>マツモトダイガク</t>
    </rPh>
    <phoneticPr fontId="5"/>
  </si>
  <si>
    <t>新潟医療
福祉大学</t>
    <rPh sb="0" eb="2">
      <t>ニイガタ</t>
    </rPh>
    <rPh sb="2" eb="4">
      <t>イリョウ</t>
    </rPh>
    <rPh sb="5" eb="9">
      <t>フクシダイガク</t>
    </rPh>
    <phoneticPr fontId="5"/>
  </si>
  <si>
    <t>-</t>
    <phoneticPr fontId="5"/>
  </si>
  <si>
    <t>男
2部</t>
    <rPh sb="0" eb="1">
      <t>オトコ</t>
    </rPh>
    <rPh sb="3" eb="4">
      <t>ブ</t>
    </rPh>
    <phoneticPr fontId="5"/>
  </si>
  <si>
    <t>女
2部</t>
    <rPh sb="0" eb="1">
      <t>オンナ</t>
    </rPh>
    <rPh sb="3" eb="4">
      <t>ブ</t>
    </rPh>
    <phoneticPr fontId="5"/>
  </si>
  <si>
    <t>女
1部</t>
    <rPh sb="0" eb="1">
      <t>オンナ</t>
    </rPh>
    <rPh sb="3" eb="4">
      <t>ブ</t>
    </rPh>
    <phoneticPr fontId="5"/>
  </si>
  <si>
    <t>男
1部</t>
    <rPh sb="0" eb="1">
      <t>オトコ</t>
    </rPh>
    <rPh sb="3" eb="4">
      <t>ブ</t>
    </rPh>
    <phoneticPr fontId="5"/>
  </si>
  <si>
    <t>９／２（金）</t>
  </si>
  <si>
    <t>9:30-
    10:20</t>
    <phoneticPr fontId="5"/>
  </si>
  <si>
    <t>10:30-
    11:20</t>
    <phoneticPr fontId="5"/>
  </si>
  <si>
    <t>16:50-
    17:50</t>
    <phoneticPr fontId="5"/>
  </si>
  <si>
    <t>15:50-
   16:40</t>
    <phoneticPr fontId="5"/>
  </si>
  <si>
    <t>14:50-
    15:40</t>
    <phoneticPr fontId="5"/>
  </si>
  <si>
    <t>13:50-
    14:40</t>
    <phoneticPr fontId="5"/>
  </si>
  <si>
    <t>12:40-
    13:40</t>
    <phoneticPr fontId="5"/>
  </si>
  <si>
    <t>11:30-
    12:30</t>
    <phoneticPr fontId="5"/>
  </si>
  <si>
    <t>平成28年度北信越学生ハンドボール秋季リーグ戦</t>
    <rPh sb="0" eb="2">
      <t>ヘイセイ</t>
    </rPh>
    <rPh sb="4" eb="6">
      <t>ネンド</t>
    </rPh>
    <rPh sb="6" eb="11">
      <t>ホクシンエツガクセイ</t>
    </rPh>
    <rPh sb="17" eb="22">
      <t>シュウキ</t>
    </rPh>
    <rPh sb="22" eb="23">
      <t>セン</t>
    </rPh>
    <phoneticPr fontId="5"/>
  </si>
  <si>
    <t>No.</t>
    <phoneticPr fontId="5"/>
  </si>
  <si>
    <t>９／３（土）</t>
    <phoneticPr fontId="5"/>
  </si>
  <si>
    <t>9:00-
    10:00</t>
    <phoneticPr fontId="5"/>
  </si>
  <si>
    <t>10:10-
    11:00</t>
    <phoneticPr fontId="5"/>
  </si>
  <si>
    <t>11:10-
    12:10</t>
    <phoneticPr fontId="5"/>
  </si>
  <si>
    <t>12:20-
    13:20</t>
    <phoneticPr fontId="5"/>
  </si>
  <si>
    <t>13:30-
    14:30</t>
    <phoneticPr fontId="5"/>
  </si>
  <si>
    <t>14:40-
    15:40</t>
    <phoneticPr fontId="5"/>
  </si>
  <si>
    <t>15:50-
   16:50</t>
    <phoneticPr fontId="5"/>
  </si>
  <si>
    <t>17:00-
    17:50</t>
    <phoneticPr fontId="5"/>
  </si>
  <si>
    <t>○</t>
    <phoneticPr fontId="5"/>
  </si>
  <si>
    <t>×</t>
    <phoneticPr fontId="5"/>
  </si>
  <si>
    <t>○</t>
    <phoneticPr fontId="5"/>
  </si>
  <si>
    <t>松本大－仁愛大</t>
    <rPh sb="4" eb="6">
      <t>ジンアイ</t>
    </rPh>
    <phoneticPr fontId="5"/>
  </si>
  <si>
    <t>富山大</t>
    <phoneticPr fontId="5"/>
  </si>
  <si>
    <t>③１１:３０～１２:３０（女子１部）</t>
    <rPh sb="13" eb="15">
      <t>ジョシ</t>
    </rPh>
    <rPh sb="16" eb="17">
      <t>ブ</t>
    </rPh>
    <phoneticPr fontId="5"/>
  </si>
  <si>
    <t>④１２:４０～１３:４０（男子１部）</t>
    <rPh sb="13" eb="15">
      <t>ダンシ</t>
    </rPh>
    <rPh sb="16" eb="17">
      <t>ブ</t>
    </rPh>
    <phoneticPr fontId="5"/>
  </si>
  <si>
    <t>⑤１３:５０～１４:４０（男子２部）</t>
    <rPh sb="13" eb="15">
      <t>ダンシ</t>
    </rPh>
    <rPh sb="16" eb="17">
      <t>ブ</t>
    </rPh>
    <phoneticPr fontId="5"/>
  </si>
  <si>
    <t>⑥１４:５０～１５:４０（女子２部）</t>
    <rPh sb="13" eb="15">
      <t>ジョシ</t>
    </rPh>
    <rPh sb="16" eb="17">
      <t>ブ</t>
    </rPh>
    <phoneticPr fontId="5"/>
  </si>
  <si>
    <t>△</t>
    <phoneticPr fontId="5"/>
  </si>
  <si>
    <t>福井工業大学</t>
  </si>
  <si>
    <t>福井工業大学</t>
    <rPh sb="0" eb="4">
      <t>フクイコウギョウ</t>
    </rPh>
    <rPh sb="4" eb="6">
      <t>ダイガク</t>
    </rPh>
    <phoneticPr fontId="5"/>
  </si>
  <si>
    <t>星稜大学</t>
  </si>
  <si>
    <t>○</t>
    <phoneticPr fontId="5"/>
  </si>
  <si>
    <t>金沢星稜大学</t>
    <rPh sb="0" eb="2">
      <t>カナザワ</t>
    </rPh>
    <rPh sb="2" eb="6">
      <t>セイリョウダイガク</t>
    </rPh>
    <phoneticPr fontId="5"/>
  </si>
  <si>
    <t>９／４（日）</t>
    <rPh sb="4" eb="5">
      <t>ヒ</t>
    </rPh>
    <phoneticPr fontId="5"/>
  </si>
  <si>
    <t>時 間</t>
    <rPh sb="0" eb="3">
      <t>ジカン</t>
    </rPh>
    <phoneticPr fontId="5"/>
  </si>
  <si>
    <t>西山総合体育館</t>
    <rPh sb="0" eb="2">
      <t>ニシヤマ</t>
    </rPh>
    <rPh sb="2" eb="4">
      <t>ソウゴウ</t>
    </rPh>
    <rPh sb="4" eb="7">
      <t>タイイクカン</t>
    </rPh>
    <phoneticPr fontId="5"/>
  </si>
  <si>
    <t>柿崎総合体育館</t>
    <rPh sb="0" eb="2">
      <t>カキザキ</t>
    </rPh>
    <rPh sb="2" eb="4">
      <t>ソウゴウ</t>
    </rPh>
    <rPh sb="4" eb="7">
      <t>タイイクカン</t>
    </rPh>
    <phoneticPr fontId="5"/>
  </si>
  <si>
    <t>会場：柏崎総合体育館、西山総合体育館、柿崎総合体育館</t>
    <rPh sb="0" eb="2">
      <t>カイジョウ</t>
    </rPh>
    <rPh sb="3" eb="10">
      <t>カシワザキソウゴウタイイクカン</t>
    </rPh>
    <rPh sb="11" eb="13">
      <t>ニシヤマ</t>
    </rPh>
    <rPh sb="13" eb="18">
      <t>ソウゴウ</t>
    </rPh>
    <rPh sb="19" eb="21">
      <t>カキザキ</t>
    </rPh>
    <rPh sb="21" eb="26">
      <t>ソウゴウ</t>
    </rPh>
    <phoneticPr fontId="5"/>
  </si>
  <si>
    <t>松本大学</t>
    <phoneticPr fontId="5"/>
  </si>
  <si>
    <t>松本大学</t>
    <phoneticPr fontId="5"/>
  </si>
  <si>
    <t>金沢大学</t>
    <phoneticPr fontId="5"/>
  </si>
  <si>
    <t>金沢大学</t>
    <phoneticPr fontId="5"/>
  </si>
  <si>
    <t>信州大学</t>
  </si>
  <si>
    <t>信州大学</t>
    <phoneticPr fontId="5"/>
  </si>
  <si>
    <t>新潟大学</t>
  </si>
  <si>
    <t>新潟大学</t>
    <phoneticPr fontId="5"/>
  </si>
  <si>
    <t>新潟大学</t>
    <phoneticPr fontId="5"/>
  </si>
  <si>
    <t>福井大学</t>
    <phoneticPr fontId="5"/>
  </si>
  <si>
    <t>福井大学</t>
    <phoneticPr fontId="5"/>
  </si>
  <si>
    <t>富山大学</t>
  </si>
  <si>
    <t>富山大学</t>
    <phoneticPr fontId="5"/>
  </si>
  <si>
    <t>富山大学</t>
    <phoneticPr fontId="5"/>
  </si>
  <si>
    <t>金沢工業大学</t>
    <phoneticPr fontId="5"/>
  </si>
  <si>
    <t>上越教育大学</t>
    <phoneticPr fontId="5"/>
  </si>
  <si>
    <t>上越教育大学</t>
    <phoneticPr fontId="5"/>
  </si>
  <si>
    <t>上越教育大学</t>
    <phoneticPr fontId="5"/>
  </si>
  <si>
    <t>金沢医科大学</t>
  </si>
  <si>
    <t>金沢医科大学</t>
    <phoneticPr fontId="5"/>
  </si>
  <si>
    <t>星稜大学</t>
    <phoneticPr fontId="5"/>
  </si>
  <si>
    <t>星稜大学</t>
    <phoneticPr fontId="5"/>
  </si>
  <si>
    <t>富山国際大学</t>
    <phoneticPr fontId="5"/>
  </si>
  <si>
    <t>富山国際大学</t>
    <phoneticPr fontId="5"/>
  </si>
  <si>
    <t>仁愛大学</t>
    <phoneticPr fontId="5"/>
  </si>
  <si>
    <t>新潟医療
福祉大学</t>
    <phoneticPr fontId="5"/>
  </si>
  <si>
    <t>新潟医療
福祉大学</t>
    <phoneticPr fontId="5"/>
  </si>
  <si>
    <t>新潟医療
福祉大学</t>
    <phoneticPr fontId="5"/>
  </si>
  <si>
    <t>柏崎総合体育館 サブアリーナ</t>
    <rPh sb="0" eb="7">
      <t>カシワ</t>
    </rPh>
    <phoneticPr fontId="5"/>
  </si>
  <si>
    <t>柏崎総合体育館 メインアリーナ</t>
    <rPh sb="0" eb="7">
      <t>カシワザキ</t>
    </rPh>
    <phoneticPr fontId="5"/>
  </si>
  <si>
    <t>柏崎総合体育館 メインアリーナ</t>
    <rPh sb="0" eb="7">
      <t>カシワ</t>
    </rPh>
    <phoneticPr fontId="5"/>
  </si>
  <si>
    <t>新潟医療福祉大学</t>
    <rPh sb="0" eb="2">
      <t>ニイガタ</t>
    </rPh>
    <rPh sb="2" eb="4">
      <t>イリョウ</t>
    </rPh>
    <rPh sb="4" eb="6">
      <t>フクシ</t>
    </rPh>
    <rPh sb="6" eb="8">
      <t>カナザワダイガク</t>
    </rPh>
    <phoneticPr fontId="5"/>
  </si>
  <si>
    <t>金沢星稜大学</t>
    <rPh sb="0" eb="2">
      <t>カナザワ</t>
    </rPh>
    <rPh sb="2" eb="4">
      <t>カナザワセイリョウ</t>
    </rPh>
    <rPh sb="4" eb="6">
      <t>カナザワダイガク</t>
    </rPh>
    <phoneticPr fontId="5"/>
  </si>
  <si>
    <t>金沢大学</t>
    <rPh sb="0" eb="2">
      <t>カナザワ</t>
    </rPh>
    <phoneticPr fontId="5"/>
  </si>
  <si>
    <t>新潟大学</t>
    <rPh sb="0" eb="2">
      <t>ニイガタ</t>
    </rPh>
    <phoneticPr fontId="5"/>
  </si>
  <si>
    <t>○</t>
    <phoneticPr fontId="5"/>
  </si>
  <si>
    <t>×</t>
    <phoneticPr fontId="5"/>
  </si>
  <si>
    <t>×</t>
    <phoneticPr fontId="5"/>
  </si>
  <si>
    <t>○</t>
    <phoneticPr fontId="5"/>
  </si>
  <si>
    <t>○</t>
    <phoneticPr fontId="5"/>
  </si>
  <si>
    <t>×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</si>
</sst>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4"/>
      <color theme="1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sz val="16"/>
      <color theme="1"/>
      <name val="ＭＳ Ｐ明朝"/>
      <charset val="128"/>
    </font>
    <font>
      <sz val="20"/>
      <color theme="1"/>
      <name val="ＭＳ Ｐゴシック"/>
      <charset val="128"/>
      <scheme val="minor"/>
    </font>
    <font>
      <sz val="10"/>
      <color rgb="FFFF000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13"/>
      <color theme="1"/>
      <name val="ＭＳ Ｐゴシック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8"/>
      <color theme="1"/>
      <name val="ＭＳ Ｐゴシック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000000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 diagonalDown="1">
      <left/>
      <right/>
      <top/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5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11" xfId="0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2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0" fillId="0" borderId="31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21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7" fillId="0" borderId="51" xfId="0" applyFont="1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2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5" borderId="24" xfId="0" applyFill="1" applyBorder="1">
      <alignment vertical="center"/>
    </xf>
    <xf numFmtId="0" fontId="0" fillId="5" borderId="0" xfId="0" applyFill="1" applyBorder="1" applyAlignment="1">
      <alignment horizontal="center" vertical="center"/>
    </xf>
    <xf numFmtId="0" fontId="0" fillId="5" borderId="16" xfId="0" applyFill="1" applyBorder="1" applyAlignment="1">
      <alignment horizontal="left" vertical="center"/>
    </xf>
    <xf numFmtId="0" fontId="3" fillId="5" borderId="24" xfId="0" applyFont="1" applyFill="1" applyBorder="1">
      <alignment vertical="center"/>
    </xf>
    <xf numFmtId="0" fontId="3" fillId="5" borderId="16" xfId="0" applyFont="1" applyFill="1" applyBorder="1" applyAlignment="1">
      <alignment horizontal="left" vertical="center"/>
    </xf>
    <xf numFmtId="0" fontId="0" fillId="5" borderId="26" xfId="0" applyFill="1" applyBorder="1">
      <alignment vertical="center"/>
    </xf>
    <xf numFmtId="0" fontId="0" fillId="5" borderId="27" xfId="0" applyFill="1" applyBorder="1" applyAlignment="1">
      <alignment horizontal="center" vertical="center"/>
    </xf>
    <xf numFmtId="0" fontId="0" fillId="5" borderId="31" xfId="0" applyFill="1" applyBorder="1" applyAlignment="1">
      <alignment horizontal="left" vertical="center"/>
    </xf>
    <xf numFmtId="0" fontId="3" fillId="5" borderId="26" xfId="0" applyFont="1" applyFill="1" applyBorder="1">
      <alignment vertical="center"/>
    </xf>
    <xf numFmtId="0" fontId="3" fillId="5" borderId="31" xfId="0" applyFont="1" applyFill="1" applyBorder="1" applyAlignment="1">
      <alignment horizontal="left" vertical="center"/>
    </xf>
    <xf numFmtId="0" fontId="8" fillId="5" borderId="31" xfId="0" applyFont="1" applyFill="1" applyBorder="1" applyAlignment="1">
      <alignment horizontal="left" vertical="center"/>
    </xf>
    <xf numFmtId="0" fontId="3" fillId="0" borderId="0" xfId="0" applyFont="1" applyAlignment="1">
      <alignment horizontal="center" shrinkToFit="1"/>
    </xf>
    <xf numFmtId="0" fontId="8" fillId="0" borderId="2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17" fillId="5" borderId="42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36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/>
    </xf>
    <xf numFmtId="0" fontId="16" fillId="5" borderId="42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5" borderId="4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6" fillId="5" borderId="54" xfId="0" applyFont="1" applyFill="1" applyBorder="1" applyAlignment="1">
      <alignment horizontal="center" vertical="center" wrapText="1"/>
    </xf>
    <xf numFmtId="0" fontId="16" fillId="5" borderId="5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0" fontId="16" fillId="0" borderId="3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/>
    </xf>
    <xf numFmtId="0" fontId="0" fillId="5" borderId="50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17" fillId="5" borderId="8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16" fillId="5" borderId="3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16" fillId="5" borderId="49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</cellXfs>
  <cellStyles count="5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</cellStyles>
  <dxfs count="2"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="125" zoomScaleNormal="125" zoomScaleSheetLayoutView="100" zoomScalePageLayoutView="125" workbookViewId="0">
      <selection activeCell="G8" sqref="G8"/>
    </sheetView>
  </sheetViews>
  <sheetFormatPr baseColWidth="12" defaultColWidth="8.83203125" defaultRowHeight="17" x14ac:dyDescent="0"/>
  <cols>
    <col min="1" max="1" width="25.6640625" customWidth="1"/>
    <col min="2" max="2" width="14.6640625" customWidth="1"/>
    <col min="3" max="3" width="8.1640625" customWidth="1"/>
    <col min="4" max="4" width="14.6640625" customWidth="1"/>
    <col min="5" max="5" width="8.1640625" customWidth="1"/>
    <col min="6" max="6" width="8.33203125" customWidth="1"/>
  </cols>
  <sheetData>
    <row r="1" spans="1:6" ht="22" customHeight="1">
      <c r="A1" s="123" t="s">
        <v>73</v>
      </c>
      <c r="B1" s="123"/>
      <c r="C1" s="123"/>
      <c r="D1" s="123"/>
      <c r="E1" s="123"/>
      <c r="F1" s="35"/>
    </row>
    <row r="2" spans="1:6" ht="6" customHeight="1" thickBot="1">
      <c r="A2" s="7"/>
      <c r="B2" s="7"/>
      <c r="C2" s="7"/>
      <c r="D2" s="7"/>
      <c r="E2" s="7"/>
      <c r="F2" s="7"/>
    </row>
    <row r="3" spans="1:6" ht="23" customHeight="1" thickBot="1">
      <c r="A3" s="3" t="s">
        <v>32</v>
      </c>
      <c r="B3" s="4" t="s">
        <v>5</v>
      </c>
      <c r="C3" s="4" t="s">
        <v>1</v>
      </c>
      <c r="D3" s="4" t="s">
        <v>6</v>
      </c>
      <c r="E3" s="5" t="s">
        <v>1</v>
      </c>
      <c r="F3" s="7"/>
    </row>
    <row r="4" spans="1:6" ht="23" customHeight="1">
      <c r="A4" s="25" t="s">
        <v>33</v>
      </c>
      <c r="B4" s="12" t="s">
        <v>7</v>
      </c>
      <c r="C4" s="18" t="s">
        <v>39</v>
      </c>
      <c r="D4" s="12" t="s">
        <v>8</v>
      </c>
      <c r="E4" s="19" t="s">
        <v>40</v>
      </c>
    </row>
    <row r="5" spans="1:6" ht="23" customHeight="1">
      <c r="A5" s="24" t="s">
        <v>35</v>
      </c>
      <c r="B5" s="10" t="s">
        <v>0</v>
      </c>
      <c r="C5" s="22" t="s">
        <v>38</v>
      </c>
      <c r="D5" s="10" t="s">
        <v>3</v>
      </c>
      <c r="E5" s="23" t="s">
        <v>15</v>
      </c>
    </row>
    <row r="6" spans="1:6" ht="23" customHeight="1">
      <c r="A6" s="89" t="s">
        <v>154</v>
      </c>
      <c r="B6" s="6" t="s">
        <v>9</v>
      </c>
      <c r="C6" s="21" t="s">
        <v>10</v>
      </c>
      <c r="D6" s="6" t="s">
        <v>11</v>
      </c>
      <c r="E6" s="26" t="s">
        <v>10</v>
      </c>
    </row>
    <row r="7" spans="1:6" ht="23" customHeight="1">
      <c r="A7" s="89" t="s">
        <v>155</v>
      </c>
      <c r="B7" s="18" t="s">
        <v>66</v>
      </c>
      <c r="C7" s="21" t="s">
        <v>10</v>
      </c>
      <c r="D7" s="18" t="s">
        <v>46</v>
      </c>
      <c r="E7" s="26" t="s">
        <v>10</v>
      </c>
    </row>
    <row r="8" spans="1:6" ht="23" customHeight="1">
      <c r="A8" s="89" t="s">
        <v>156</v>
      </c>
      <c r="B8" s="12" t="s">
        <v>67</v>
      </c>
      <c r="C8" s="32" t="s">
        <v>69</v>
      </c>
      <c r="D8" s="12" t="s">
        <v>68</v>
      </c>
      <c r="E8" s="33" t="s">
        <v>15</v>
      </c>
    </row>
    <row r="9" spans="1:6" ht="23" customHeight="1">
      <c r="A9" s="89" t="s">
        <v>157</v>
      </c>
      <c r="B9" s="11" t="s">
        <v>12</v>
      </c>
      <c r="C9" s="18" t="s">
        <v>13</v>
      </c>
      <c r="D9" s="11" t="s">
        <v>14</v>
      </c>
      <c r="E9" s="19" t="s">
        <v>41</v>
      </c>
    </row>
    <row r="10" spans="1:6" ht="23" customHeight="1">
      <c r="A10" s="25" t="s">
        <v>58</v>
      </c>
      <c r="B10" s="12" t="s">
        <v>26</v>
      </c>
      <c r="C10" s="27" t="s">
        <v>2</v>
      </c>
      <c r="D10" s="12" t="s">
        <v>54</v>
      </c>
      <c r="E10" s="19" t="s">
        <v>15</v>
      </c>
    </row>
    <row r="11" spans="1:6" ht="23" customHeight="1" thickBot="1">
      <c r="A11" s="20" t="s">
        <v>59</v>
      </c>
      <c r="B11" s="15" t="s">
        <v>47</v>
      </c>
      <c r="C11" s="16" t="s">
        <v>10</v>
      </c>
      <c r="D11" s="78" t="s">
        <v>63</v>
      </c>
      <c r="E11" s="79" t="s">
        <v>10</v>
      </c>
    </row>
    <row r="12" spans="1:6" ht="18" thickBot="1">
      <c r="A12" s="1"/>
      <c r="B12" s="1"/>
      <c r="C12" s="1"/>
      <c r="D12" s="1"/>
      <c r="E12" s="1"/>
    </row>
    <row r="13" spans="1:6" ht="23" customHeight="1" thickBot="1">
      <c r="A13" s="3" t="s">
        <v>16</v>
      </c>
      <c r="B13" s="4" t="s">
        <v>5</v>
      </c>
      <c r="C13" s="4" t="s">
        <v>1</v>
      </c>
      <c r="D13" s="4" t="s">
        <v>20</v>
      </c>
      <c r="E13" s="5" t="s">
        <v>1</v>
      </c>
    </row>
    <row r="14" spans="1:6" ht="23" customHeight="1">
      <c r="A14" s="34" t="s">
        <v>60</v>
      </c>
      <c r="B14" s="13" t="s">
        <v>55</v>
      </c>
      <c r="C14" s="28" t="s">
        <v>38</v>
      </c>
      <c r="D14" s="13" t="s">
        <v>56</v>
      </c>
      <c r="E14" s="30" t="s">
        <v>41</v>
      </c>
    </row>
    <row r="15" spans="1:6" ht="23" customHeight="1">
      <c r="A15" s="24" t="s">
        <v>34</v>
      </c>
      <c r="B15" s="10" t="s">
        <v>17</v>
      </c>
      <c r="C15" s="22" t="s">
        <v>42</v>
      </c>
      <c r="D15" s="10" t="s">
        <v>21</v>
      </c>
      <c r="E15" s="23" t="s">
        <v>4</v>
      </c>
    </row>
    <row r="16" spans="1:6" ht="23" customHeight="1">
      <c r="A16" s="25" t="s">
        <v>61</v>
      </c>
      <c r="B16" s="6" t="s">
        <v>43</v>
      </c>
      <c r="C16" s="21" t="s">
        <v>19</v>
      </c>
      <c r="D16" s="6" t="s">
        <v>64</v>
      </c>
      <c r="E16" s="26" t="s">
        <v>19</v>
      </c>
    </row>
    <row r="17" spans="1:11" ht="23" customHeight="1">
      <c r="A17" s="25" t="s">
        <v>62</v>
      </c>
      <c r="B17" s="2" t="s">
        <v>48</v>
      </c>
      <c r="C17" s="29" t="s">
        <v>19</v>
      </c>
      <c r="D17" s="2" t="s">
        <v>49</v>
      </c>
      <c r="E17" s="31" t="s">
        <v>19</v>
      </c>
    </row>
    <row r="18" spans="1:11" ht="23" customHeight="1">
      <c r="A18" s="25" t="s">
        <v>37</v>
      </c>
      <c r="B18" s="12" t="s">
        <v>57</v>
      </c>
      <c r="C18" s="18" t="s">
        <v>13</v>
      </c>
      <c r="D18" s="86" t="s">
        <v>152</v>
      </c>
      <c r="E18" s="19" t="s">
        <v>153</v>
      </c>
    </row>
    <row r="19" spans="1:11" ht="23" customHeight="1">
      <c r="A19" s="25" t="s">
        <v>70</v>
      </c>
      <c r="B19" s="6" t="s">
        <v>65</v>
      </c>
      <c r="C19" s="21" t="s">
        <v>10</v>
      </c>
      <c r="D19" s="85" t="s">
        <v>23</v>
      </c>
      <c r="E19" s="26" t="s">
        <v>19</v>
      </c>
    </row>
    <row r="20" spans="1:11" ht="23" customHeight="1">
      <c r="A20" s="25" t="s">
        <v>71</v>
      </c>
      <c r="B20" s="2" t="s">
        <v>50</v>
      </c>
      <c r="C20" s="29" t="s">
        <v>19</v>
      </c>
      <c r="D20" s="2" t="s">
        <v>24</v>
      </c>
      <c r="E20" s="31" t="s">
        <v>19</v>
      </c>
    </row>
    <row r="21" spans="1:11" ht="23" customHeight="1" thickBot="1">
      <c r="A21" s="20" t="s">
        <v>72</v>
      </c>
      <c r="B21" s="9"/>
      <c r="C21" s="15"/>
      <c r="D21" s="80" t="s">
        <v>22</v>
      </c>
      <c r="E21" s="17" t="s">
        <v>42</v>
      </c>
    </row>
    <row r="22" spans="1:11" ht="18" thickBot="1">
      <c r="A22" s="1"/>
      <c r="B22" s="1"/>
      <c r="C22" s="1"/>
      <c r="D22" s="1"/>
      <c r="E22" s="1"/>
    </row>
    <row r="23" spans="1:11" ht="23" customHeight="1" thickBot="1">
      <c r="A23" s="3" t="s">
        <v>25</v>
      </c>
      <c r="B23" s="4" t="s">
        <v>30</v>
      </c>
      <c r="C23" s="4" t="s">
        <v>1</v>
      </c>
      <c r="D23" s="4" t="s">
        <v>31</v>
      </c>
      <c r="E23" s="5" t="s">
        <v>1</v>
      </c>
    </row>
    <row r="24" spans="1:11" ht="23" customHeight="1">
      <c r="A24" s="25" t="s">
        <v>36</v>
      </c>
      <c r="B24" s="6" t="s">
        <v>18</v>
      </c>
      <c r="C24" s="21" t="s">
        <v>19</v>
      </c>
      <c r="D24" s="2" t="s">
        <v>51</v>
      </c>
      <c r="E24" s="31" t="s">
        <v>19</v>
      </c>
    </row>
    <row r="25" spans="1:11" ht="23" customHeight="1">
      <c r="A25" s="24" t="s">
        <v>34</v>
      </c>
      <c r="B25" s="87" t="s">
        <v>28</v>
      </c>
      <c r="C25" s="22" t="s">
        <v>41</v>
      </c>
      <c r="D25" s="88" t="s">
        <v>74</v>
      </c>
      <c r="E25" s="23" t="s">
        <v>15</v>
      </c>
    </row>
    <row r="26" spans="1:11" ht="23" customHeight="1">
      <c r="A26" s="25" t="s">
        <v>44</v>
      </c>
      <c r="B26" s="18" t="s">
        <v>53</v>
      </c>
      <c r="C26" s="21" t="s">
        <v>19</v>
      </c>
      <c r="D26" s="6" t="s">
        <v>29</v>
      </c>
      <c r="E26" s="26" t="s">
        <v>19</v>
      </c>
    </row>
    <row r="27" spans="1:11" ht="23" customHeight="1" thickBot="1">
      <c r="A27" s="20" t="s">
        <v>45</v>
      </c>
      <c r="B27" s="81" t="s">
        <v>27</v>
      </c>
      <c r="C27" s="82" t="s">
        <v>10</v>
      </c>
      <c r="D27" s="83" t="s">
        <v>52</v>
      </c>
      <c r="E27" s="84" t="s">
        <v>10</v>
      </c>
    </row>
    <row r="32" spans="1:11">
      <c r="K32" s="36"/>
    </row>
    <row r="41" spans="1:1">
      <c r="A41" s="8"/>
    </row>
  </sheetData>
  <mergeCells count="1">
    <mergeCell ref="A1:E1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51"/>
  <sheetViews>
    <sheetView tabSelected="1" zoomScale="150" zoomScaleNormal="150" zoomScalePageLayoutView="150" workbookViewId="0">
      <selection activeCell="I50" sqref="I50:I51"/>
    </sheetView>
  </sheetViews>
  <sheetFormatPr baseColWidth="12" defaultColWidth="8.83203125" defaultRowHeight="17" x14ac:dyDescent="0"/>
  <cols>
    <col min="1" max="1" width="3.83203125" customWidth="1"/>
    <col min="2" max="2" width="6.83203125" style="14" customWidth="1"/>
    <col min="3" max="3" width="4.33203125" style="8" customWidth="1"/>
    <col min="4" max="4" width="11.33203125" customWidth="1"/>
    <col min="5" max="5" width="4.33203125" customWidth="1"/>
    <col min="6" max="6" width="2.83203125" style="8" customWidth="1"/>
    <col min="7" max="7" width="1.5" customWidth="1"/>
    <col min="8" max="8" width="2.83203125" style="8" customWidth="1"/>
    <col min="9" max="9" width="4.33203125" customWidth="1"/>
    <col min="10" max="10" width="11.33203125" customWidth="1"/>
    <col min="11" max="11" width="4.33203125" style="8" customWidth="1"/>
    <col min="12" max="12" width="11.33203125" customWidth="1"/>
    <col min="13" max="13" width="4.33203125" customWidth="1"/>
    <col min="14" max="14" width="2.83203125" style="8" customWidth="1"/>
    <col min="15" max="15" width="1.5" customWidth="1"/>
    <col min="16" max="16" width="2.83203125" style="8" customWidth="1"/>
    <col min="17" max="17" width="4.33203125" customWidth="1"/>
    <col min="18" max="18" width="11.33203125" customWidth="1"/>
    <col min="19" max="19" width="8.33203125" customWidth="1"/>
  </cols>
  <sheetData>
    <row r="1" spans="1:19" ht="13" customHeight="1">
      <c r="A1" s="207" t="s">
        <v>138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</row>
    <row r="2" spans="1:19" ht="14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19" ht="18">
      <c r="C3" s="68"/>
      <c r="D3" s="35"/>
      <c r="E3" s="35"/>
      <c r="F3" s="90"/>
      <c r="G3" s="35"/>
      <c r="H3" s="90"/>
      <c r="I3" s="35"/>
      <c r="J3" s="35"/>
      <c r="K3" s="35"/>
      <c r="L3" s="35"/>
      <c r="M3" s="35"/>
      <c r="N3" s="90"/>
      <c r="O3" s="35"/>
      <c r="P3" s="90"/>
      <c r="Q3" s="35"/>
      <c r="R3" s="56" t="s">
        <v>168</v>
      </c>
      <c r="S3" s="35"/>
    </row>
    <row r="4" spans="1:19" ht="18" thickBot="1">
      <c r="B4" s="14" t="s">
        <v>129</v>
      </c>
      <c r="C4" s="69"/>
      <c r="D4" s="69"/>
      <c r="E4" s="63"/>
      <c r="F4" s="54"/>
      <c r="G4" s="7"/>
      <c r="H4" s="54"/>
      <c r="I4" s="7"/>
      <c r="J4" s="7"/>
      <c r="K4" s="54"/>
      <c r="L4" s="7"/>
      <c r="M4" s="7"/>
      <c r="N4" s="54"/>
      <c r="O4" s="7"/>
      <c r="P4" s="54"/>
      <c r="Q4" s="7"/>
      <c r="R4" s="7"/>
      <c r="S4" s="7"/>
    </row>
    <row r="5" spans="1:19" ht="20" customHeight="1">
      <c r="A5" s="73" t="s">
        <v>139</v>
      </c>
      <c r="B5" s="66" t="s">
        <v>165</v>
      </c>
      <c r="C5" s="75"/>
      <c r="D5" s="163" t="s">
        <v>198</v>
      </c>
      <c r="E5" s="164"/>
      <c r="F5" s="164"/>
      <c r="G5" s="164"/>
      <c r="H5" s="164"/>
      <c r="I5" s="164"/>
      <c r="J5" s="165"/>
      <c r="K5" s="74"/>
      <c r="L5" s="163" t="s">
        <v>197</v>
      </c>
      <c r="M5" s="164"/>
      <c r="N5" s="164"/>
      <c r="O5" s="164"/>
      <c r="P5" s="164"/>
      <c r="Q5" s="164"/>
      <c r="R5" s="165"/>
      <c r="S5" s="7"/>
    </row>
    <row r="6" spans="1:19">
      <c r="A6" s="166">
        <v>1</v>
      </c>
      <c r="B6" s="167" t="s">
        <v>130</v>
      </c>
      <c r="C6" s="172" t="s">
        <v>125</v>
      </c>
      <c r="D6" s="170" t="s">
        <v>169</v>
      </c>
      <c r="E6" s="170">
        <v>16</v>
      </c>
      <c r="F6" s="91">
        <v>6</v>
      </c>
      <c r="G6" s="60" t="s">
        <v>124</v>
      </c>
      <c r="H6" s="103">
        <v>9</v>
      </c>
      <c r="I6" s="170">
        <v>18</v>
      </c>
      <c r="J6" s="230" t="s">
        <v>159</v>
      </c>
      <c r="K6" s="172" t="s">
        <v>125</v>
      </c>
      <c r="L6" s="170" t="s">
        <v>178</v>
      </c>
      <c r="M6" s="170">
        <v>12</v>
      </c>
      <c r="N6" s="91">
        <v>5</v>
      </c>
      <c r="O6" s="60" t="s">
        <v>124</v>
      </c>
      <c r="P6" s="103">
        <v>8</v>
      </c>
      <c r="Q6" s="170">
        <v>16</v>
      </c>
      <c r="R6" s="231" t="s">
        <v>161</v>
      </c>
    </row>
    <row r="7" spans="1:19">
      <c r="A7" s="136"/>
      <c r="B7" s="138"/>
      <c r="C7" s="203"/>
      <c r="D7" s="212"/>
      <c r="E7" s="170"/>
      <c r="F7" s="91">
        <v>10</v>
      </c>
      <c r="G7" s="60" t="s">
        <v>124</v>
      </c>
      <c r="H7" s="103">
        <v>9</v>
      </c>
      <c r="I7" s="170"/>
      <c r="J7" s="230"/>
      <c r="K7" s="173"/>
      <c r="L7" s="170"/>
      <c r="M7" s="170"/>
      <c r="N7" s="91">
        <v>7</v>
      </c>
      <c r="O7" s="60" t="s">
        <v>124</v>
      </c>
      <c r="P7" s="103">
        <v>8</v>
      </c>
      <c r="Q7" s="170"/>
      <c r="R7" s="232"/>
    </row>
    <row r="8" spans="1:19">
      <c r="A8" s="136">
        <v>2</v>
      </c>
      <c r="B8" s="137" t="s">
        <v>131</v>
      </c>
      <c r="C8" s="139" t="s">
        <v>126</v>
      </c>
      <c r="D8" s="141" t="s">
        <v>184</v>
      </c>
      <c r="E8" s="128">
        <v>17</v>
      </c>
      <c r="F8" s="92">
        <v>8</v>
      </c>
      <c r="G8" s="64" t="s">
        <v>124</v>
      </c>
      <c r="H8" s="92">
        <v>2</v>
      </c>
      <c r="I8" s="211">
        <v>9</v>
      </c>
      <c r="J8" s="154" t="s">
        <v>187</v>
      </c>
      <c r="K8" s="139" t="s">
        <v>126</v>
      </c>
      <c r="L8" s="156" t="s">
        <v>193</v>
      </c>
      <c r="M8" s="128">
        <v>12</v>
      </c>
      <c r="N8" s="94">
        <v>8</v>
      </c>
      <c r="O8" s="64" t="s">
        <v>124</v>
      </c>
      <c r="P8" s="107">
        <v>2</v>
      </c>
      <c r="Q8" s="211">
        <v>8</v>
      </c>
      <c r="R8" s="201" t="s">
        <v>173</v>
      </c>
    </row>
    <row r="9" spans="1:19">
      <c r="A9" s="136"/>
      <c r="B9" s="138"/>
      <c r="C9" s="140"/>
      <c r="D9" s="142"/>
      <c r="E9" s="129"/>
      <c r="F9" s="93">
        <v>9</v>
      </c>
      <c r="G9" s="67" t="s">
        <v>124</v>
      </c>
      <c r="H9" s="93">
        <v>7</v>
      </c>
      <c r="I9" s="212"/>
      <c r="J9" s="155"/>
      <c r="K9" s="140"/>
      <c r="L9" s="157"/>
      <c r="M9" s="129"/>
      <c r="N9" s="95">
        <v>4</v>
      </c>
      <c r="O9" s="67" t="s">
        <v>124</v>
      </c>
      <c r="P9" s="108">
        <v>6</v>
      </c>
      <c r="Q9" s="212"/>
      <c r="R9" s="202"/>
    </row>
    <row r="10" spans="1:19">
      <c r="A10" s="136">
        <v>3</v>
      </c>
      <c r="B10" s="137" t="s">
        <v>137</v>
      </c>
      <c r="C10" s="139" t="s">
        <v>127</v>
      </c>
      <c r="D10" s="158" t="s">
        <v>171</v>
      </c>
      <c r="E10" s="170">
        <v>14</v>
      </c>
      <c r="F10" s="71">
        <v>7</v>
      </c>
      <c r="G10" s="60" t="s">
        <v>124</v>
      </c>
      <c r="H10" s="71">
        <v>6</v>
      </c>
      <c r="I10" s="170">
        <v>16</v>
      </c>
      <c r="J10" s="196" t="s">
        <v>161</v>
      </c>
      <c r="K10" s="147" t="s">
        <v>127</v>
      </c>
      <c r="L10" s="149" t="s">
        <v>181</v>
      </c>
      <c r="M10" s="225">
        <v>15</v>
      </c>
      <c r="N10" s="91">
        <v>7</v>
      </c>
      <c r="O10" s="60" t="s">
        <v>124</v>
      </c>
      <c r="P10" s="103">
        <v>8</v>
      </c>
      <c r="Q10" s="226">
        <v>18</v>
      </c>
      <c r="R10" s="152" t="s">
        <v>175</v>
      </c>
    </row>
    <row r="11" spans="1:19">
      <c r="A11" s="136"/>
      <c r="B11" s="138"/>
      <c r="C11" s="140"/>
      <c r="D11" s="159"/>
      <c r="E11" s="170"/>
      <c r="F11" s="71">
        <v>7</v>
      </c>
      <c r="G11" s="60" t="s">
        <v>124</v>
      </c>
      <c r="H11" s="71">
        <v>10</v>
      </c>
      <c r="I11" s="170"/>
      <c r="J11" s="196"/>
      <c r="K11" s="148"/>
      <c r="L11" s="149"/>
      <c r="M11" s="225"/>
      <c r="N11" s="91">
        <v>8</v>
      </c>
      <c r="O11" s="60" t="s">
        <v>124</v>
      </c>
      <c r="P11" s="103">
        <v>10</v>
      </c>
      <c r="Q11" s="226"/>
      <c r="R11" s="153"/>
    </row>
    <row r="12" spans="1:19">
      <c r="A12" s="136">
        <v>4</v>
      </c>
      <c r="B12" s="137" t="s">
        <v>136</v>
      </c>
      <c r="C12" s="210" t="s">
        <v>128</v>
      </c>
      <c r="D12" s="227" t="s">
        <v>183</v>
      </c>
      <c r="E12" s="128">
        <v>33</v>
      </c>
      <c r="F12" s="92">
        <v>17</v>
      </c>
      <c r="G12" s="64" t="s">
        <v>124</v>
      </c>
      <c r="H12" s="92">
        <v>11</v>
      </c>
      <c r="I12" s="211">
        <v>21</v>
      </c>
      <c r="J12" s="189" t="s">
        <v>173</v>
      </c>
      <c r="K12" s="210" t="s">
        <v>128</v>
      </c>
      <c r="L12" s="221" t="s">
        <v>176</v>
      </c>
      <c r="M12" s="134">
        <v>22</v>
      </c>
      <c r="N12" s="94">
        <v>11</v>
      </c>
      <c r="O12" s="64" t="s">
        <v>124</v>
      </c>
      <c r="P12" s="107">
        <v>11</v>
      </c>
      <c r="Q12" s="223">
        <v>21</v>
      </c>
      <c r="R12" s="194" t="s">
        <v>180</v>
      </c>
    </row>
    <row r="13" spans="1:19">
      <c r="A13" s="136"/>
      <c r="B13" s="138"/>
      <c r="C13" s="203"/>
      <c r="D13" s="228"/>
      <c r="E13" s="129"/>
      <c r="F13" s="93">
        <v>16</v>
      </c>
      <c r="G13" s="67" t="s">
        <v>124</v>
      </c>
      <c r="H13" s="93">
        <v>10</v>
      </c>
      <c r="I13" s="212"/>
      <c r="J13" s="190"/>
      <c r="K13" s="203"/>
      <c r="L13" s="222"/>
      <c r="M13" s="135"/>
      <c r="N13" s="95">
        <v>11</v>
      </c>
      <c r="O13" s="67" t="s">
        <v>124</v>
      </c>
      <c r="P13" s="108">
        <v>10</v>
      </c>
      <c r="Q13" s="224"/>
      <c r="R13" s="195"/>
    </row>
    <row r="14" spans="1:19">
      <c r="A14" s="136">
        <v>5</v>
      </c>
      <c r="B14" s="137" t="s">
        <v>135</v>
      </c>
      <c r="C14" s="210" t="s">
        <v>125</v>
      </c>
      <c r="D14" s="221" t="s">
        <v>169</v>
      </c>
      <c r="E14" s="170">
        <v>19</v>
      </c>
      <c r="F14" s="71">
        <v>8</v>
      </c>
      <c r="G14" s="60" t="s">
        <v>124</v>
      </c>
      <c r="H14" s="71">
        <v>8</v>
      </c>
      <c r="I14" s="170">
        <v>19</v>
      </c>
      <c r="J14" s="191" t="s">
        <v>116</v>
      </c>
      <c r="K14" s="172" t="s">
        <v>125</v>
      </c>
      <c r="L14" s="225" t="s">
        <v>178</v>
      </c>
      <c r="M14" s="225">
        <v>13</v>
      </c>
      <c r="N14" s="91">
        <v>5</v>
      </c>
      <c r="O14" s="60" t="s">
        <v>124</v>
      </c>
      <c r="P14" s="103">
        <v>8</v>
      </c>
      <c r="Q14" s="226">
        <v>20</v>
      </c>
      <c r="R14" s="229" t="s">
        <v>195</v>
      </c>
    </row>
    <row r="15" spans="1:19">
      <c r="A15" s="136"/>
      <c r="B15" s="138"/>
      <c r="C15" s="203"/>
      <c r="D15" s="222"/>
      <c r="E15" s="170"/>
      <c r="F15" s="71">
        <v>11</v>
      </c>
      <c r="G15" s="60" t="s">
        <v>124</v>
      </c>
      <c r="H15" s="71">
        <v>11</v>
      </c>
      <c r="I15" s="170"/>
      <c r="J15" s="191"/>
      <c r="K15" s="173"/>
      <c r="L15" s="225"/>
      <c r="M15" s="225"/>
      <c r="N15" s="91">
        <v>8</v>
      </c>
      <c r="O15" s="60" t="s">
        <v>124</v>
      </c>
      <c r="P15" s="103">
        <v>12</v>
      </c>
      <c r="Q15" s="226"/>
      <c r="R15" s="127"/>
    </row>
    <row r="16" spans="1:19">
      <c r="A16" s="136">
        <v>6</v>
      </c>
      <c r="B16" s="137" t="s">
        <v>134</v>
      </c>
      <c r="C16" s="139" t="s">
        <v>126</v>
      </c>
      <c r="D16" s="158" t="s">
        <v>169</v>
      </c>
      <c r="E16" s="128">
        <v>10</v>
      </c>
      <c r="F16" s="92">
        <v>5</v>
      </c>
      <c r="G16" s="64" t="s">
        <v>124</v>
      </c>
      <c r="H16" s="92">
        <v>6</v>
      </c>
      <c r="I16" s="211">
        <v>12</v>
      </c>
      <c r="J16" s="154" t="s">
        <v>187</v>
      </c>
      <c r="K16" s="139" t="s">
        <v>126</v>
      </c>
      <c r="L16" s="141" t="s">
        <v>185</v>
      </c>
      <c r="M16" s="134">
        <v>13</v>
      </c>
      <c r="N16" s="94">
        <v>7</v>
      </c>
      <c r="O16" s="64" t="s">
        <v>124</v>
      </c>
      <c r="P16" s="107">
        <v>11</v>
      </c>
      <c r="Q16" s="223">
        <v>22</v>
      </c>
      <c r="R16" s="152" t="s">
        <v>193</v>
      </c>
    </row>
    <row r="17" spans="1:18">
      <c r="A17" s="136"/>
      <c r="B17" s="138"/>
      <c r="C17" s="140"/>
      <c r="D17" s="159"/>
      <c r="E17" s="129"/>
      <c r="F17" s="93">
        <v>5</v>
      </c>
      <c r="G17" s="67" t="s">
        <v>124</v>
      </c>
      <c r="H17" s="93">
        <v>6</v>
      </c>
      <c r="I17" s="212"/>
      <c r="J17" s="155"/>
      <c r="K17" s="140"/>
      <c r="L17" s="142"/>
      <c r="M17" s="135"/>
      <c r="N17" s="95">
        <v>6</v>
      </c>
      <c r="O17" s="67" t="s">
        <v>124</v>
      </c>
      <c r="P17" s="108">
        <v>11</v>
      </c>
      <c r="Q17" s="224"/>
      <c r="R17" s="153"/>
    </row>
    <row r="18" spans="1:18">
      <c r="A18" s="136">
        <v>7</v>
      </c>
      <c r="B18" s="137" t="s">
        <v>133</v>
      </c>
      <c r="C18" s="210" t="s">
        <v>125</v>
      </c>
      <c r="D18" s="213" t="s">
        <v>185</v>
      </c>
      <c r="E18" s="211">
        <v>17</v>
      </c>
      <c r="F18" s="94">
        <v>9</v>
      </c>
      <c r="G18" s="64" t="s">
        <v>124</v>
      </c>
      <c r="H18" s="92">
        <v>12</v>
      </c>
      <c r="I18" s="211">
        <v>22</v>
      </c>
      <c r="J18" s="214" t="s">
        <v>159</v>
      </c>
      <c r="K18" s="210" t="s">
        <v>125</v>
      </c>
      <c r="L18" s="221" t="s">
        <v>189</v>
      </c>
      <c r="M18" s="221">
        <v>21</v>
      </c>
      <c r="N18" s="94">
        <v>13</v>
      </c>
      <c r="O18" s="64" t="s">
        <v>124</v>
      </c>
      <c r="P18" s="107">
        <v>9</v>
      </c>
      <c r="Q18" s="223">
        <v>20</v>
      </c>
      <c r="R18" s="216" t="s">
        <v>194</v>
      </c>
    </row>
    <row r="19" spans="1:18">
      <c r="A19" s="136"/>
      <c r="B19" s="138"/>
      <c r="C19" s="203"/>
      <c r="D19" s="205"/>
      <c r="E19" s="212"/>
      <c r="F19" s="95">
        <v>8</v>
      </c>
      <c r="G19" s="67" t="s">
        <v>124</v>
      </c>
      <c r="H19" s="93">
        <v>10</v>
      </c>
      <c r="I19" s="212"/>
      <c r="J19" s="215"/>
      <c r="K19" s="203"/>
      <c r="L19" s="222"/>
      <c r="M19" s="222"/>
      <c r="N19" s="95">
        <v>8</v>
      </c>
      <c r="O19" s="67" t="s">
        <v>124</v>
      </c>
      <c r="P19" s="108">
        <v>11</v>
      </c>
      <c r="Q19" s="224"/>
      <c r="R19" s="217"/>
    </row>
    <row r="20" spans="1:18">
      <c r="A20" s="136">
        <v>8</v>
      </c>
      <c r="B20" s="137" t="s">
        <v>132</v>
      </c>
      <c r="C20" s="208" t="s">
        <v>128</v>
      </c>
      <c r="D20" s="180" t="s">
        <v>172</v>
      </c>
      <c r="E20" s="145">
        <v>32</v>
      </c>
      <c r="F20" s="91">
        <v>15</v>
      </c>
      <c r="G20" s="60" t="s">
        <v>124</v>
      </c>
      <c r="H20" s="103">
        <v>3</v>
      </c>
      <c r="I20" s="170">
        <v>14</v>
      </c>
      <c r="J20" s="183" t="s">
        <v>173</v>
      </c>
      <c r="K20" s="147" t="s">
        <v>127</v>
      </c>
      <c r="L20" s="168" t="s">
        <v>191</v>
      </c>
      <c r="M20" s="145">
        <v>27</v>
      </c>
      <c r="N20" s="91">
        <v>16</v>
      </c>
      <c r="O20" s="60" t="s">
        <v>124</v>
      </c>
      <c r="P20" s="103">
        <v>7</v>
      </c>
      <c r="Q20" s="170">
        <v>13</v>
      </c>
      <c r="R20" s="201" t="s">
        <v>161</v>
      </c>
    </row>
    <row r="21" spans="1:18" ht="18" thickBot="1">
      <c r="A21" s="176"/>
      <c r="B21" s="177"/>
      <c r="C21" s="209"/>
      <c r="D21" s="181"/>
      <c r="E21" s="182"/>
      <c r="F21" s="96">
        <v>17</v>
      </c>
      <c r="G21" s="65" t="s">
        <v>124</v>
      </c>
      <c r="H21" s="104">
        <v>11</v>
      </c>
      <c r="I21" s="220"/>
      <c r="J21" s="184"/>
      <c r="K21" s="185"/>
      <c r="L21" s="219"/>
      <c r="M21" s="182"/>
      <c r="N21" s="96">
        <v>11</v>
      </c>
      <c r="O21" s="65" t="s">
        <v>124</v>
      </c>
      <c r="P21" s="104">
        <v>6</v>
      </c>
      <c r="Q21" s="220"/>
      <c r="R21" s="218"/>
    </row>
    <row r="22" spans="1:18">
      <c r="C22" s="72"/>
      <c r="D22" s="72"/>
      <c r="E22" s="58"/>
      <c r="F22" s="55"/>
      <c r="G22" s="53"/>
      <c r="H22" s="55"/>
      <c r="I22" s="53"/>
      <c r="J22" s="53"/>
      <c r="K22" s="55"/>
      <c r="L22" s="53"/>
      <c r="M22" s="53"/>
      <c r="N22" s="55"/>
      <c r="O22" s="53"/>
      <c r="P22" s="55"/>
      <c r="Q22" s="53"/>
      <c r="R22" s="1"/>
    </row>
    <row r="23" spans="1:18" ht="18" thickBot="1">
      <c r="B23" s="14" t="s">
        <v>140</v>
      </c>
      <c r="C23" s="70"/>
      <c r="D23" s="60"/>
      <c r="E23" s="60"/>
      <c r="F23" s="71"/>
      <c r="G23" s="60"/>
      <c r="H23" s="71"/>
      <c r="I23" s="60"/>
      <c r="J23" s="60"/>
      <c r="K23" s="71"/>
      <c r="L23" s="60"/>
      <c r="M23" s="60"/>
      <c r="N23" s="71"/>
      <c r="O23" s="60"/>
      <c r="P23" s="71"/>
      <c r="Q23" s="60"/>
      <c r="R23" s="37"/>
    </row>
    <row r="24" spans="1:18" ht="20" customHeight="1">
      <c r="A24" s="73" t="s">
        <v>139</v>
      </c>
      <c r="B24" s="66" t="s">
        <v>165</v>
      </c>
      <c r="C24" s="75"/>
      <c r="D24" s="160" t="s">
        <v>199</v>
      </c>
      <c r="E24" s="161"/>
      <c r="F24" s="161"/>
      <c r="G24" s="161"/>
      <c r="H24" s="161"/>
      <c r="I24" s="161"/>
      <c r="J24" s="162"/>
      <c r="K24" s="74"/>
      <c r="L24" s="163" t="s">
        <v>197</v>
      </c>
      <c r="M24" s="164"/>
      <c r="N24" s="164"/>
      <c r="O24" s="164"/>
      <c r="P24" s="164"/>
      <c r="Q24" s="164"/>
      <c r="R24" s="165"/>
    </row>
    <row r="25" spans="1:18">
      <c r="A25" s="166">
        <v>1</v>
      </c>
      <c r="B25" s="167" t="s">
        <v>141</v>
      </c>
      <c r="C25" s="172" t="s">
        <v>125</v>
      </c>
      <c r="D25" s="204" t="s">
        <v>186</v>
      </c>
      <c r="E25" s="170">
        <v>27</v>
      </c>
      <c r="F25" s="91">
        <v>17</v>
      </c>
      <c r="G25" s="60" t="s">
        <v>124</v>
      </c>
      <c r="H25" s="103">
        <v>8</v>
      </c>
      <c r="I25" s="170">
        <v>18</v>
      </c>
      <c r="J25" s="206" t="s">
        <v>179</v>
      </c>
      <c r="K25" s="172" t="s">
        <v>125</v>
      </c>
      <c r="L25" s="170" t="s">
        <v>170</v>
      </c>
      <c r="M25" s="170">
        <v>24</v>
      </c>
      <c r="N25" s="91">
        <v>14</v>
      </c>
      <c r="O25" s="60" t="s">
        <v>124</v>
      </c>
      <c r="P25" s="103">
        <v>8</v>
      </c>
      <c r="Q25" s="170">
        <v>21</v>
      </c>
      <c r="R25" s="198" t="s">
        <v>196</v>
      </c>
    </row>
    <row r="26" spans="1:18">
      <c r="A26" s="136"/>
      <c r="B26" s="138"/>
      <c r="C26" s="203"/>
      <c r="D26" s="205"/>
      <c r="E26" s="170"/>
      <c r="F26" s="91">
        <v>10</v>
      </c>
      <c r="G26" s="60" t="s">
        <v>124</v>
      </c>
      <c r="H26" s="103">
        <v>10</v>
      </c>
      <c r="I26" s="170"/>
      <c r="J26" s="206"/>
      <c r="K26" s="173"/>
      <c r="L26" s="170"/>
      <c r="M26" s="170"/>
      <c r="N26" s="91">
        <v>10</v>
      </c>
      <c r="O26" s="60" t="s">
        <v>124</v>
      </c>
      <c r="P26" s="103">
        <v>13</v>
      </c>
      <c r="Q26" s="170"/>
      <c r="R26" s="199"/>
    </row>
    <row r="27" spans="1:18">
      <c r="A27" s="136">
        <v>2</v>
      </c>
      <c r="B27" s="137" t="s">
        <v>142</v>
      </c>
      <c r="C27" s="139" t="s">
        <v>126</v>
      </c>
      <c r="D27" s="158" t="s">
        <v>170</v>
      </c>
      <c r="E27" s="128">
        <v>16</v>
      </c>
      <c r="F27" s="97">
        <v>8</v>
      </c>
      <c r="G27" s="76" t="s">
        <v>124</v>
      </c>
      <c r="H27" s="97">
        <v>6</v>
      </c>
      <c r="I27" s="128">
        <v>9</v>
      </c>
      <c r="J27" s="130" t="s">
        <v>174</v>
      </c>
      <c r="K27" s="139" t="s">
        <v>126</v>
      </c>
      <c r="L27" s="200" t="s">
        <v>188</v>
      </c>
      <c r="M27" s="128">
        <v>8</v>
      </c>
      <c r="N27" s="99">
        <v>6</v>
      </c>
      <c r="O27" s="76" t="s">
        <v>124</v>
      </c>
      <c r="P27" s="109">
        <v>6</v>
      </c>
      <c r="Q27" s="128">
        <v>11</v>
      </c>
      <c r="R27" s="201" t="s">
        <v>193</v>
      </c>
    </row>
    <row r="28" spans="1:18">
      <c r="A28" s="136"/>
      <c r="B28" s="138"/>
      <c r="C28" s="140"/>
      <c r="D28" s="159"/>
      <c r="E28" s="129"/>
      <c r="F28" s="98">
        <v>8</v>
      </c>
      <c r="G28" s="77" t="s">
        <v>124</v>
      </c>
      <c r="H28" s="98">
        <v>3</v>
      </c>
      <c r="I28" s="129"/>
      <c r="J28" s="131"/>
      <c r="K28" s="140"/>
      <c r="L28" s="169"/>
      <c r="M28" s="129"/>
      <c r="N28" s="100">
        <v>2</v>
      </c>
      <c r="O28" s="77" t="s">
        <v>124</v>
      </c>
      <c r="P28" s="110">
        <v>5</v>
      </c>
      <c r="Q28" s="129"/>
      <c r="R28" s="202"/>
    </row>
    <row r="29" spans="1:18">
      <c r="A29" s="136">
        <v>3</v>
      </c>
      <c r="B29" s="137" t="s">
        <v>143</v>
      </c>
      <c r="C29" s="139" t="s">
        <v>127</v>
      </c>
      <c r="D29" s="158" t="s">
        <v>172</v>
      </c>
      <c r="E29" s="145">
        <v>13</v>
      </c>
      <c r="F29" s="62">
        <v>5</v>
      </c>
      <c r="G29" s="61" t="s">
        <v>124</v>
      </c>
      <c r="H29" s="62">
        <v>7</v>
      </c>
      <c r="I29" s="145">
        <v>13</v>
      </c>
      <c r="J29" s="196" t="s">
        <v>182</v>
      </c>
      <c r="K29" s="147" t="s">
        <v>127</v>
      </c>
      <c r="L29" s="197" t="s">
        <v>192</v>
      </c>
      <c r="M29" s="150">
        <v>24</v>
      </c>
      <c r="N29" s="101">
        <v>11</v>
      </c>
      <c r="O29" s="61" t="s">
        <v>124</v>
      </c>
      <c r="P29" s="105">
        <v>8</v>
      </c>
      <c r="Q29" s="151">
        <v>12</v>
      </c>
      <c r="R29" s="152" t="s">
        <v>175</v>
      </c>
    </row>
    <row r="30" spans="1:18">
      <c r="A30" s="136"/>
      <c r="B30" s="138"/>
      <c r="C30" s="140"/>
      <c r="D30" s="159"/>
      <c r="E30" s="145"/>
      <c r="F30" s="62">
        <v>8</v>
      </c>
      <c r="G30" s="61" t="s">
        <v>124</v>
      </c>
      <c r="H30" s="62">
        <v>6</v>
      </c>
      <c r="I30" s="145"/>
      <c r="J30" s="196"/>
      <c r="K30" s="148"/>
      <c r="L30" s="197"/>
      <c r="M30" s="150"/>
      <c r="N30" s="101">
        <v>13</v>
      </c>
      <c r="O30" s="61" t="s">
        <v>124</v>
      </c>
      <c r="P30" s="105">
        <v>4</v>
      </c>
      <c r="Q30" s="151"/>
      <c r="R30" s="153"/>
    </row>
    <row r="31" spans="1:18">
      <c r="A31" s="136">
        <v>4</v>
      </c>
      <c r="B31" s="137" t="s">
        <v>144</v>
      </c>
      <c r="C31" s="132" t="s">
        <v>128</v>
      </c>
      <c r="D31" s="192" t="s">
        <v>183</v>
      </c>
      <c r="E31" s="128">
        <v>15</v>
      </c>
      <c r="F31" s="97">
        <v>9</v>
      </c>
      <c r="G31" s="76" t="s">
        <v>124</v>
      </c>
      <c r="H31" s="97">
        <v>6</v>
      </c>
      <c r="I31" s="128">
        <v>21</v>
      </c>
      <c r="J31" s="189" t="s">
        <v>177</v>
      </c>
      <c r="K31" s="132" t="s">
        <v>128</v>
      </c>
      <c r="L31" s="134" t="s">
        <v>172</v>
      </c>
      <c r="M31" s="134">
        <v>25</v>
      </c>
      <c r="N31" s="99">
        <v>10</v>
      </c>
      <c r="O31" s="76" t="s">
        <v>124</v>
      </c>
      <c r="P31" s="109">
        <v>5</v>
      </c>
      <c r="Q31" s="124">
        <v>11</v>
      </c>
      <c r="R31" s="194" t="s">
        <v>180</v>
      </c>
    </row>
    <row r="32" spans="1:18">
      <c r="A32" s="136"/>
      <c r="B32" s="138"/>
      <c r="C32" s="133"/>
      <c r="D32" s="193"/>
      <c r="E32" s="129"/>
      <c r="F32" s="98">
        <v>6</v>
      </c>
      <c r="G32" s="77" t="s">
        <v>124</v>
      </c>
      <c r="H32" s="98">
        <v>15</v>
      </c>
      <c r="I32" s="129"/>
      <c r="J32" s="190"/>
      <c r="K32" s="133"/>
      <c r="L32" s="135"/>
      <c r="M32" s="135"/>
      <c r="N32" s="100">
        <v>15</v>
      </c>
      <c r="O32" s="77" t="s">
        <v>124</v>
      </c>
      <c r="P32" s="110">
        <v>6</v>
      </c>
      <c r="Q32" s="125"/>
      <c r="R32" s="195"/>
    </row>
    <row r="33" spans="1:18">
      <c r="A33" s="136">
        <v>5</v>
      </c>
      <c r="B33" s="137" t="s">
        <v>145</v>
      </c>
      <c r="C33" s="132" t="s">
        <v>125</v>
      </c>
      <c r="D33" s="134" t="s">
        <v>190</v>
      </c>
      <c r="E33" s="145">
        <v>25</v>
      </c>
      <c r="F33" s="62">
        <v>12</v>
      </c>
      <c r="G33" s="61" t="s">
        <v>124</v>
      </c>
      <c r="H33" s="62">
        <v>9</v>
      </c>
      <c r="I33" s="145">
        <v>21</v>
      </c>
      <c r="J33" s="191" t="s">
        <v>159</v>
      </c>
      <c r="K33" s="147" t="s">
        <v>126</v>
      </c>
      <c r="L33" s="149" t="s">
        <v>170</v>
      </c>
      <c r="M33" s="150">
        <v>13</v>
      </c>
      <c r="N33" s="101">
        <v>10</v>
      </c>
      <c r="O33" s="61" t="s">
        <v>124</v>
      </c>
      <c r="P33" s="105">
        <v>7</v>
      </c>
      <c r="Q33" s="151">
        <v>14</v>
      </c>
      <c r="R33" s="152" t="s">
        <v>193</v>
      </c>
    </row>
    <row r="34" spans="1:18">
      <c r="A34" s="136"/>
      <c r="B34" s="138"/>
      <c r="C34" s="133"/>
      <c r="D34" s="135"/>
      <c r="E34" s="145"/>
      <c r="F34" s="62">
        <v>13</v>
      </c>
      <c r="G34" s="61" t="s">
        <v>124</v>
      </c>
      <c r="H34" s="62">
        <v>12</v>
      </c>
      <c r="I34" s="145"/>
      <c r="J34" s="191"/>
      <c r="K34" s="148"/>
      <c r="L34" s="149"/>
      <c r="M34" s="150"/>
      <c r="N34" s="101">
        <v>3</v>
      </c>
      <c r="O34" s="61" t="s">
        <v>124</v>
      </c>
      <c r="P34" s="105">
        <v>7</v>
      </c>
      <c r="Q34" s="151"/>
      <c r="R34" s="153"/>
    </row>
    <row r="35" spans="1:18">
      <c r="A35" s="136">
        <v>6</v>
      </c>
      <c r="B35" s="137" t="s">
        <v>146</v>
      </c>
      <c r="C35" s="139" t="s">
        <v>127</v>
      </c>
      <c r="D35" s="158" t="s">
        <v>190</v>
      </c>
      <c r="E35" s="128">
        <v>19</v>
      </c>
      <c r="F35" s="97">
        <v>8</v>
      </c>
      <c r="G35" s="76" t="s">
        <v>124</v>
      </c>
      <c r="H35" s="97">
        <v>7</v>
      </c>
      <c r="I35" s="128">
        <v>15</v>
      </c>
      <c r="J35" s="130" t="s">
        <v>182</v>
      </c>
      <c r="K35" s="139" t="s">
        <v>127</v>
      </c>
      <c r="L35" s="158" t="s">
        <v>177</v>
      </c>
      <c r="M35" s="134">
        <v>10</v>
      </c>
      <c r="N35" s="99">
        <v>6</v>
      </c>
      <c r="O35" s="76" t="s">
        <v>124</v>
      </c>
      <c r="P35" s="109">
        <v>6</v>
      </c>
      <c r="Q35" s="124">
        <v>14</v>
      </c>
      <c r="R35" s="152" t="s">
        <v>172</v>
      </c>
    </row>
    <row r="36" spans="1:18">
      <c r="A36" s="136"/>
      <c r="B36" s="138"/>
      <c r="C36" s="140"/>
      <c r="D36" s="159"/>
      <c r="E36" s="129"/>
      <c r="F36" s="98">
        <v>11</v>
      </c>
      <c r="G36" s="77" t="s">
        <v>124</v>
      </c>
      <c r="H36" s="98">
        <v>8</v>
      </c>
      <c r="I36" s="129"/>
      <c r="J36" s="131"/>
      <c r="K36" s="140"/>
      <c r="L36" s="159"/>
      <c r="M36" s="135"/>
      <c r="N36" s="100">
        <v>4</v>
      </c>
      <c r="O36" s="77" t="s">
        <v>124</v>
      </c>
      <c r="P36" s="110">
        <v>8</v>
      </c>
      <c r="Q36" s="125"/>
      <c r="R36" s="153"/>
    </row>
    <row r="37" spans="1:18">
      <c r="A37" s="136">
        <v>7</v>
      </c>
      <c r="B37" s="137" t="s">
        <v>147</v>
      </c>
      <c r="C37" s="132" t="s">
        <v>128</v>
      </c>
      <c r="D37" s="128" t="s">
        <v>174</v>
      </c>
      <c r="E37" s="128">
        <v>19</v>
      </c>
      <c r="F37" s="99">
        <v>10</v>
      </c>
      <c r="G37" s="76" t="s">
        <v>124</v>
      </c>
      <c r="H37" s="97">
        <v>12</v>
      </c>
      <c r="I37" s="128">
        <v>23</v>
      </c>
      <c r="J37" s="189" t="s">
        <v>177</v>
      </c>
      <c r="K37" s="132" t="s">
        <v>128</v>
      </c>
      <c r="L37" s="134" t="s">
        <v>182</v>
      </c>
      <c r="M37" s="134">
        <v>10</v>
      </c>
      <c r="N37" s="99">
        <v>3</v>
      </c>
      <c r="O37" s="76" t="s">
        <v>124</v>
      </c>
      <c r="P37" s="109">
        <v>14</v>
      </c>
      <c r="Q37" s="124">
        <v>31</v>
      </c>
      <c r="R37" s="126" t="s">
        <v>183</v>
      </c>
    </row>
    <row r="38" spans="1:18">
      <c r="A38" s="136"/>
      <c r="B38" s="138"/>
      <c r="C38" s="133"/>
      <c r="D38" s="129"/>
      <c r="E38" s="129"/>
      <c r="F38" s="100">
        <v>9</v>
      </c>
      <c r="G38" s="77" t="s">
        <v>124</v>
      </c>
      <c r="H38" s="98">
        <v>11</v>
      </c>
      <c r="I38" s="129"/>
      <c r="J38" s="190"/>
      <c r="K38" s="133"/>
      <c r="L38" s="135"/>
      <c r="M38" s="135"/>
      <c r="N38" s="100">
        <v>7</v>
      </c>
      <c r="O38" s="77" t="s">
        <v>124</v>
      </c>
      <c r="P38" s="110">
        <v>17</v>
      </c>
      <c r="Q38" s="125"/>
      <c r="R38" s="127"/>
    </row>
    <row r="39" spans="1:18">
      <c r="A39" s="136">
        <v>8</v>
      </c>
      <c r="B39" s="137" t="s">
        <v>148</v>
      </c>
      <c r="C39" s="178"/>
      <c r="D39" s="180"/>
      <c r="E39" s="145"/>
      <c r="F39" s="101"/>
      <c r="G39" s="61" t="s">
        <v>124</v>
      </c>
      <c r="H39" s="105"/>
      <c r="I39" s="145"/>
      <c r="J39" s="183"/>
      <c r="K39" s="147" t="s">
        <v>126</v>
      </c>
      <c r="L39" s="186" t="s">
        <v>174</v>
      </c>
      <c r="M39" s="145">
        <v>9</v>
      </c>
      <c r="N39" s="101">
        <v>4</v>
      </c>
      <c r="O39" s="61" t="s">
        <v>124</v>
      </c>
      <c r="P39" s="105">
        <v>10</v>
      </c>
      <c r="Q39" s="145">
        <v>20</v>
      </c>
      <c r="R39" s="143" t="s">
        <v>186</v>
      </c>
    </row>
    <row r="40" spans="1:18" ht="18" thickBot="1">
      <c r="A40" s="176"/>
      <c r="B40" s="177"/>
      <c r="C40" s="179"/>
      <c r="D40" s="181"/>
      <c r="E40" s="182"/>
      <c r="F40" s="102"/>
      <c r="G40" s="59" t="s">
        <v>124</v>
      </c>
      <c r="H40" s="106"/>
      <c r="I40" s="182"/>
      <c r="J40" s="184"/>
      <c r="K40" s="185"/>
      <c r="L40" s="187"/>
      <c r="M40" s="182"/>
      <c r="N40" s="102">
        <v>5</v>
      </c>
      <c r="O40" s="59" t="s">
        <v>124</v>
      </c>
      <c r="P40" s="106">
        <v>10</v>
      </c>
      <c r="Q40" s="182"/>
      <c r="R40" s="188"/>
    </row>
    <row r="41" spans="1:18">
      <c r="P41" s="111"/>
      <c r="Q41" s="36"/>
    </row>
    <row r="42" spans="1:18" ht="18" thickBot="1">
      <c r="B42" s="14" t="s">
        <v>164</v>
      </c>
      <c r="C42" s="70"/>
      <c r="D42" s="60"/>
      <c r="E42" s="60"/>
      <c r="F42" s="71"/>
      <c r="G42" s="60"/>
      <c r="H42" s="71"/>
      <c r="I42" s="60"/>
      <c r="J42" s="60"/>
      <c r="K42" s="71"/>
      <c r="L42" s="60"/>
      <c r="M42" s="60"/>
      <c r="N42" s="71"/>
      <c r="O42" s="60"/>
      <c r="P42" s="71"/>
      <c r="Q42" s="60"/>
      <c r="R42" s="37"/>
    </row>
    <row r="43" spans="1:18" ht="20" customHeight="1">
      <c r="A43" s="73" t="s">
        <v>139</v>
      </c>
      <c r="B43" s="66" t="s">
        <v>165</v>
      </c>
      <c r="C43" s="75"/>
      <c r="D43" s="160" t="s">
        <v>166</v>
      </c>
      <c r="E43" s="161"/>
      <c r="F43" s="161"/>
      <c r="G43" s="161"/>
      <c r="H43" s="161"/>
      <c r="I43" s="161"/>
      <c r="J43" s="162"/>
      <c r="K43" s="74"/>
      <c r="L43" s="163" t="s">
        <v>167</v>
      </c>
      <c r="M43" s="164"/>
      <c r="N43" s="164"/>
      <c r="O43" s="164"/>
      <c r="P43" s="164"/>
      <c r="Q43" s="164"/>
      <c r="R43" s="165"/>
    </row>
    <row r="44" spans="1:18">
      <c r="A44" s="166">
        <v>1</v>
      </c>
      <c r="B44" s="167" t="s">
        <v>141</v>
      </c>
      <c r="C44" s="147" t="s">
        <v>127</v>
      </c>
      <c r="D44" s="168" t="s">
        <v>192</v>
      </c>
      <c r="E44" s="170">
        <v>25</v>
      </c>
      <c r="F44" s="91">
        <v>14</v>
      </c>
      <c r="G44" s="60" t="s">
        <v>124</v>
      </c>
      <c r="H44" s="103">
        <v>5</v>
      </c>
      <c r="I44" s="170">
        <v>15</v>
      </c>
      <c r="J44" s="171" t="s">
        <v>182</v>
      </c>
      <c r="K44" s="172" t="s">
        <v>128</v>
      </c>
      <c r="L44" s="170" t="s">
        <v>202</v>
      </c>
      <c r="M44" s="170">
        <v>24</v>
      </c>
      <c r="N44" s="91">
        <v>12</v>
      </c>
      <c r="O44" s="60" t="s">
        <v>124</v>
      </c>
      <c r="P44" s="103">
        <v>5</v>
      </c>
      <c r="Q44" s="170">
        <v>9</v>
      </c>
      <c r="R44" s="174" t="s">
        <v>203</v>
      </c>
    </row>
    <row r="45" spans="1:18">
      <c r="A45" s="136"/>
      <c r="B45" s="138"/>
      <c r="C45" s="140"/>
      <c r="D45" s="169"/>
      <c r="E45" s="170"/>
      <c r="F45" s="91">
        <v>11</v>
      </c>
      <c r="G45" s="60" t="s">
        <v>124</v>
      </c>
      <c r="H45" s="103">
        <v>10</v>
      </c>
      <c r="I45" s="170"/>
      <c r="J45" s="171"/>
      <c r="K45" s="173"/>
      <c r="L45" s="170"/>
      <c r="M45" s="170"/>
      <c r="N45" s="91">
        <v>12</v>
      </c>
      <c r="O45" s="60" t="s">
        <v>124</v>
      </c>
      <c r="P45" s="103">
        <v>4</v>
      </c>
      <c r="Q45" s="170"/>
      <c r="R45" s="175"/>
    </row>
    <row r="46" spans="1:18">
      <c r="A46" s="136">
        <v>2</v>
      </c>
      <c r="B46" s="137" t="s">
        <v>142</v>
      </c>
      <c r="C46" s="139" t="s">
        <v>126</v>
      </c>
      <c r="D46" s="158" t="s">
        <v>174</v>
      </c>
      <c r="E46" s="128">
        <v>12</v>
      </c>
      <c r="F46" s="97">
        <v>7</v>
      </c>
      <c r="G46" s="76" t="s">
        <v>124</v>
      </c>
      <c r="H46" s="97">
        <v>1</v>
      </c>
      <c r="I46" s="128">
        <v>6</v>
      </c>
      <c r="J46" s="154" t="s">
        <v>188</v>
      </c>
      <c r="K46" s="139" t="s">
        <v>126</v>
      </c>
      <c r="L46" s="156" t="s">
        <v>170</v>
      </c>
      <c r="M46" s="128">
        <v>8</v>
      </c>
      <c r="N46" s="99">
        <v>6</v>
      </c>
      <c r="O46" s="76" t="s">
        <v>124</v>
      </c>
      <c r="P46" s="109">
        <v>6</v>
      </c>
      <c r="Q46" s="128">
        <v>11</v>
      </c>
      <c r="R46" s="143" t="s">
        <v>186</v>
      </c>
    </row>
    <row r="47" spans="1:18">
      <c r="A47" s="136"/>
      <c r="B47" s="138"/>
      <c r="C47" s="140"/>
      <c r="D47" s="159"/>
      <c r="E47" s="129"/>
      <c r="F47" s="98">
        <v>5</v>
      </c>
      <c r="G47" s="77" t="s">
        <v>124</v>
      </c>
      <c r="H47" s="98">
        <v>5</v>
      </c>
      <c r="I47" s="129"/>
      <c r="J47" s="155"/>
      <c r="K47" s="140"/>
      <c r="L47" s="157"/>
      <c r="M47" s="129"/>
      <c r="N47" s="100">
        <v>2</v>
      </c>
      <c r="O47" s="77" t="s">
        <v>124</v>
      </c>
      <c r="P47" s="110">
        <v>5</v>
      </c>
      <c r="Q47" s="129"/>
      <c r="R47" s="144"/>
    </row>
    <row r="48" spans="1:18">
      <c r="A48" s="136">
        <v>3</v>
      </c>
      <c r="B48" s="137" t="s">
        <v>143</v>
      </c>
      <c r="C48" s="132" t="s">
        <v>128</v>
      </c>
      <c r="D48" s="134" t="s">
        <v>182</v>
      </c>
      <c r="E48" s="145">
        <v>22</v>
      </c>
      <c r="F48" s="62">
        <v>10</v>
      </c>
      <c r="G48" s="61" t="s">
        <v>124</v>
      </c>
      <c r="H48" s="62">
        <v>9</v>
      </c>
      <c r="I48" s="145">
        <v>27</v>
      </c>
      <c r="J48" s="146" t="s">
        <v>174</v>
      </c>
      <c r="K48" s="147" t="s">
        <v>127</v>
      </c>
      <c r="L48" s="149" t="s">
        <v>177</v>
      </c>
      <c r="M48" s="150">
        <v>19</v>
      </c>
      <c r="N48" s="101">
        <v>9</v>
      </c>
      <c r="O48" s="61" t="s">
        <v>124</v>
      </c>
      <c r="P48" s="105">
        <v>7</v>
      </c>
      <c r="Q48" s="151">
        <v>10</v>
      </c>
      <c r="R48" s="152" t="s">
        <v>190</v>
      </c>
    </row>
    <row r="49" spans="1:18">
      <c r="A49" s="136"/>
      <c r="B49" s="138"/>
      <c r="C49" s="133"/>
      <c r="D49" s="135"/>
      <c r="E49" s="145"/>
      <c r="F49" s="62">
        <v>12</v>
      </c>
      <c r="G49" s="61" t="s">
        <v>124</v>
      </c>
      <c r="H49" s="62">
        <v>18</v>
      </c>
      <c r="I49" s="145"/>
      <c r="J49" s="146"/>
      <c r="K49" s="148"/>
      <c r="L49" s="149"/>
      <c r="M49" s="150"/>
      <c r="N49" s="101">
        <v>10</v>
      </c>
      <c r="O49" s="61" t="s">
        <v>124</v>
      </c>
      <c r="P49" s="105">
        <v>3</v>
      </c>
      <c r="Q49" s="151"/>
      <c r="R49" s="153"/>
    </row>
    <row r="50" spans="1:18">
      <c r="A50" s="136">
        <v>4</v>
      </c>
      <c r="B50" s="137" t="s">
        <v>144</v>
      </c>
      <c r="C50" s="139" t="s">
        <v>127</v>
      </c>
      <c r="D50" s="141" t="s">
        <v>192</v>
      </c>
      <c r="E50" s="128">
        <v>17</v>
      </c>
      <c r="F50" s="97">
        <v>6</v>
      </c>
      <c r="G50" s="76" t="s">
        <v>124</v>
      </c>
      <c r="H50" s="97">
        <v>4</v>
      </c>
      <c r="I50" s="128">
        <v>8</v>
      </c>
      <c r="J50" s="130" t="s">
        <v>172</v>
      </c>
      <c r="K50" s="132" t="s">
        <v>128</v>
      </c>
      <c r="L50" s="134" t="s">
        <v>172</v>
      </c>
      <c r="M50" s="134">
        <v>25</v>
      </c>
      <c r="N50" s="99">
        <v>13</v>
      </c>
      <c r="O50" s="76" t="s">
        <v>124</v>
      </c>
      <c r="P50" s="109">
        <v>7</v>
      </c>
      <c r="Q50" s="124">
        <v>16</v>
      </c>
      <c r="R50" s="126" t="s">
        <v>183</v>
      </c>
    </row>
    <row r="51" spans="1:18">
      <c r="A51" s="136"/>
      <c r="B51" s="138"/>
      <c r="C51" s="140"/>
      <c r="D51" s="142"/>
      <c r="E51" s="129"/>
      <c r="F51" s="98">
        <v>11</v>
      </c>
      <c r="G51" s="77" t="s">
        <v>124</v>
      </c>
      <c r="H51" s="98">
        <v>4</v>
      </c>
      <c r="I51" s="129"/>
      <c r="J51" s="131"/>
      <c r="K51" s="133"/>
      <c r="L51" s="135"/>
      <c r="M51" s="135"/>
      <c r="N51" s="100">
        <v>12</v>
      </c>
      <c r="O51" s="77" t="s">
        <v>124</v>
      </c>
      <c r="P51" s="110">
        <v>9</v>
      </c>
      <c r="Q51" s="125"/>
      <c r="R51" s="127"/>
    </row>
  </sheetData>
  <mergeCells count="247">
    <mergeCell ref="C6:C7"/>
    <mergeCell ref="C8:C9"/>
    <mergeCell ref="K6:K7"/>
    <mergeCell ref="K8:K9"/>
    <mergeCell ref="Q8:Q9"/>
    <mergeCell ref="M10:M11"/>
    <mergeCell ref="Q10:Q11"/>
    <mergeCell ref="D6:D7"/>
    <mergeCell ref="J6:J7"/>
    <mergeCell ref="L6:L7"/>
    <mergeCell ref="R6:R7"/>
    <mergeCell ref="R8:R9"/>
    <mergeCell ref="L8:L9"/>
    <mergeCell ref="J8:J9"/>
    <mergeCell ref="D8:D9"/>
    <mergeCell ref="L16:L17"/>
    <mergeCell ref="R16:R17"/>
    <mergeCell ref="M14:M15"/>
    <mergeCell ref="Q14:Q15"/>
    <mergeCell ref="M16:M17"/>
    <mergeCell ref="Q16:Q17"/>
    <mergeCell ref="L14:L15"/>
    <mergeCell ref="C12:C13"/>
    <mergeCell ref="K10:K11"/>
    <mergeCell ref="K12:K13"/>
    <mergeCell ref="C14:C15"/>
    <mergeCell ref="K14:K15"/>
    <mergeCell ref="D10:D11"/>
    <mergeCell ref="J10:J11"/>
    <mergeCell ref="L10:L11"/>
    <mergeCell ref="R10:R11"/>
    <mergeCell ref="R12:R13"/>
    <mergeCell ref="L12:L13"/>
    <mergeCell ref="J12:J13"/>
    <mergeCell ref="D12:D13"/>
    <mergeCell ref="M12:M13"/>
    <mergeCell ref="Q12:Q13"/>
    <mergeCell ref="R14:R15"/>
    <mergeCell ref="J14:J15"/>
    <mergeCell ref="R18:R19"/>
    <mergeCell ref="R20:R21"/>
    <mergeCell ref="L20:L21"/>
    <mergeCell ref="J20:J21"/>
    <mergeCell ref="D20:D21"/>
    <mergeCell ref="E18:E19"/>
    <mergeCell ref="I18:I19"/>
    <mergeCell ref="E20:E21"/>
    <mergeCell ref="I20:I21"/>
    <mergeCell ref="M18:M19"/>
    <mergeCell ref="Q18:Q19"/>
    <mergeCell ref="M20:M21"/>
    <mergeCell ref="Q20:Q21"/>
    <mergeCell ref="L18:L19"/>
    <mergeCell ref="C20:C21"/>
    <mergeCell ref="C18:C19"/>
    <mergeCell ref="K18:K19"/>
    <mergeCell ref="K20:K21"/>
    <mergeCell ref="E6:E7"/>
    <mergeCell ref="I6:I7"/>
    <mergeCell ref="E8:E9"/>
    <mergeCell ref="I8:I9"/>
    <mergeCell ref="E10:E11"/>
    <mergeCell ref="I10:I11"/>
    <mergeCell ref="E12:E13"/>
    <mergeCell ref="I12:I13"/>
    <mergeCell ref="E14:E15"/>
    <mergeCell ref="I14:I15"/>
    <mergeCell ref="E16:E17"/>
    <mergeCell ref="I16:I17"/>
    <mergeCell ref="D18:D19"/>
    <mergeCell ref="J18:J19"/>
    <mergeCell ref="C10:C11"/>
    <mergeCell ref="C16:C17"/>
    <mergeCell ref="K16:K17"/>
    <mergeCell ref="D16:D17"/>
    <mergeCell ref="J16:J17"/>
    <mergeCell ref="D14:D15"/>
    <mergeCell ref="A1:R2"/>
    <mergeCell ref="D5:J5"/>
    <mergeCell ref="L5:R5"/>
    <mergeCell ref="D24:J24"/>
    <mergeCell ref="L24:R24"/>
    <mergeCell ref="A16:A17"/>
    <mergeCell ref="A18:A19"/>
    <mergeCell ref="A20:A21"/>
    <mergeCell ref="B6:B7"/>
    <mergeCell ref="B8:B9"/>
    <mergeCell ref="B10:B11"/>
    <mergeCell ref="B12:B13"/>
    <mergeCell ref="B14:B15"/>
    <mergeCell ref="B16:B17"/>
    <mergeCell ref="B18:B19"/>
    <mergeCell ref="B20:B21"/>
    <mergeCell ref="A6:A7"/>
    <mergeCell ref="A8:A9"/>
    <mergeCell ref="A10:A11"/>
    <mergeCell ref="A12:A13"/>
    <mergeCell ref="A14:A15"/>
    <mergeCell ref="M6:M7"/>
    <mergeCell ref="Q6:Q7"/>
    <mergeCell ref="M8:M9"/>
    <mergeCell ref="L25:L26"/>
    <mergeCell ref="M25:M26"/>
    <mergeCell ref="Q25:Q26"/>
    <mergeCell ref="R25:R26"/>
    <mergeCell ref="A27:A28"/>
    <mergeCell ref="B27:B28"/>
    <mergeCell ref="C27:C28"/>
    <mergeCell ref="D27:D28"/>
    <mergeCell ref="E27:E28"/>
    <mergeCell ref="I27:I28"/>
    <mergeCell ref="J27:J28"/>
    <mergeCell ref="K27:K28"/>
    <mergeCell ref="L27:L28"/>
    <mergeCell ref="M27:M28"/>
    <mergeCell ref="Q27:Q28"/>
    <mergeCell ref="R27:R28"/>
    <mergeCell ref="A25:A26"/>
    <mergeCell ref="B25:B26"/>
    <mergeCell ref="C25:C26"/>
    <mergeCell ref="D25:D26"/>
    <mergeCell ref="E25:E26"/>
    <mergeCell ref="I25:I26"/>
    <mergeCell ref="J25:J26"/>
    <mergeCell ref="K25:K26"/>
    <mergeCell ref="Q29:Q30"/>
    <mergeCell ref="R29:R30"/>
    <mergeCell ref="A31:A32"/>
    <mergeCell ref="B31:B32"/>
    <mergeCell ref="C31:C32"/>
    <mergeCell ref="D31:D32"/>
    <mergeCell ref="E31:E32"/>
    <mergeCell ref="I31:I32"/>
    <mergeCell ref="J31:J32"/>
    <mergeCell ref="K31:K32"/>
    <mergeCell ref="L31:L32"/>
    <mergeCell ref="M31:M32"/>
    <mergeCell ref="Q31:Q32"/>
    <mergeCell ref="R31:R32"/>
    <mergeCell ref="I29:I30"/>
    <mergeCell ref="J29:J30"/>
    <mergeCell ref="K29:K30"/>
    <mergeCell ref="L29:L30"/>
    <mergeCell ref="M29:M30"/>
    <mergeCell ref="A29:A30"/>
    <mergeCell ref="B29:B30"/>
    <mergeCell ref="C29:C30"/>
    <mergeCell ref="D29:D30"/>
    <mergeCell ref="E29:E30"/>
    <mergeCell ref="Q33:Q34"/>
    <mergeCell ref="R33:R34"/>
    <mergeCell ref="A35:A36"/>
    <mergeCell ref="B35:B36"/>
    <mergeCell ref="C35:C36"/>
    <mergeCell ref="D35:D36"/>
    <mergeCell ref="E35:E36"/>
    <mergeCell ref="I35:I36"/>
    <mergeCell ref="J35:J36"/>
    <mergeCell ref="K35:K36"/>
    <mergeCell ref="L35:L36"/>
    <mergeCell ref="M35:M36"/>
    <mergeCell ref="Q35:Q36"/>
    <mergeCell ref="R35:R36"/>
    <mergeCell ref="I33:I34"/>
    <mergeCell ref="J33:J34"/>
    <mergeCell ref="K33:K34"/>
    <mergeCell ref="L33:L34"/>
    <mergeCell ref="M33:M34"/>
    <mergeCell ref="A33:A34"/>
    <mergeCell ref="B33:B34"/>
    <mergeCell ref="C33:C34"/>
    <mergeCell ref="D33:D34"/>
    <mergeCell ref="E33:E34"/>
    <mergeCell ref="Q37:Q38"/>
    <mergeCell ref="R37:R38"/>
    <mergeCell ref="A39:A40"/>
    <mergeCell ref="B39:B40"/>
    <mergeCell ref="C39:C40"/>
    <mergeCell ref="D39:D40"/>
    <mergeCell ref="E39:E40"/>
    <mergeCell ref="I39:I40"/>
    <mergeCell ref="J39:J40"/>
    <mergeCell ref="K39:K40"/>
    <mergeCell ref="L39:L40"/>
    <mergeCell ref="M39:M40"/>
    <mergeCell ref="Q39:Q40"/>
    <mergeCell ref="R39:R40"/>
    <mergeCell ref="I37:I38"/>
    <mergeCell ref="J37:J38"/>
    <mergeCell ref="K37:K38"/>
    <mergeCell ref="L37:L38"/>
    <mergeCell ref="M37:M38"/>
    <mergeCell ref="A37:A38"/>
    <mergeCell ref="B37:B38"/>
    <mergeCell ref="C37:C38"/>
    <mergeCell ref="D37:D38"/>
    <mergeCell ref="E37:E38"/>
    <mergeCell ref="D43:J43"/>
    <mergeCell ref="L43:R43"/>
    <mergeCell ref="A44:A45"/>
    <mergeCell ref="B44:B45"/>
    <mergeCell ref="C44:C45"/>
    <mergeCell ref="D44:D45"/>
    <mergeCell ref="E44:E45"/>
    <mergeCell ref="I44:I45"/>
    <mergeCell ref="J44:J45"/>
    <mergeCell ref="K44:K45"/>
    <mergeCell ref="L44:L45"/>
    <mergeCell ref="M44:M45"/>
    <mergeCell ref="Q44:Q45"/>
    <mergeCell ref="R44:R45"/>
    <mergeCell ref="Q46:Q47"/>
    <mergeCell ref="R46:R47"/>
    <mergeCell ref="A48:A49"/>
    <mergeCell ref="B48:B49"/>
    <mergeCell ref="C48:C49"/>
    <mergeCell ref="D48:D49"/>
    <mergeCell ref="E48:E49"/>
    <mergeCell ref="I48:I49"/>
    <mergeCell ref="J48:J49"/>
    <mergeCell ref="K48:K49"/>
    <mergeCell ref="L48:L49"/>
    <mergeCell ref="M48:M49"/>
    <mergeCell ref="Q48:Q49"/>
    <mergeCell ref="R48:R49"/>
    <mergeCell ref="I46:I47"/>
    <mergeCell ref="J46:J47"/>
    <mergeCell ref="K46:K47"/>
    <mergeCell ref="L46:L47"/>
    <mergeCell ref="M46:M47"/>
    <mergeCell ref="A46:A47"/>
    <mergeCell ref="B46:B47"/>
    <mergeCell ref="C46:C47"/>
    <mergeCell ref="D46:D47"/>
    <mergeCell ref="E46:E47"/>
    <mergeCell ref="Q50:Q51"/>
    <mergeCell ref="R50:R51"/>
    <mergeCell ref="I50:I51"/>
    <mergeCell ref="J50:J51"/>
    <mergeCell ref="K50:K51"/>
    <mergeCell ref="L50:L51"/>
    <mergeCell ref="M50:M51"/>
    <mergeCell ref="A50:A51"/>
    <mergeCell ref="B50:B51"/>
    <mergeCell ref="C50:C51"/>
    <mergeCell ref="D50:D51"/>
    <mergeCell ref="E50:E51"/>
  </mergeCells>
  <phoneticPr fontId="5"/>
  <printOptions horizontalCentered="1"/>
  <pageMargins left="0.70000000000000007" right="0.70000000000000007" top="0.75000000000000011" bottom="0.75000000000000011" header="0.30000000000000004" footer="0.30000000000000004"/>
  <pageSetup paperSize="9" scale="83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5"/>
  <sheetViews>
    <sheetView topLeftCell="A2" zoomScale="125" zoomScaleNormal="125" zoomScalePageLayoutView="125" workbookViewId="0">
      <selection activeCell="AG11" sqref="AG11:AG13"/>
    </sheetView>
  </sheetViews>
  <sheetFormatPr baseColWidth="12" defaultRowHeight="20" x14ac:dyDescent="0"/>
  <cols>
    <col min="1" max="1" width="16.83203125" customWidth="1"/>
    <col min="2" max="2" width="4.83203125" style="49" customWidth="1"/>
    <col min="3" max="3" width="3.33203125" customWidth="1"/>
    <col min="4" max="4" width="2.33203125" style="1" customWidth="1"/>
    <col min="5" max="5" width="3.33203125" style="14" customWidth="1"/>
    <col min="6" max="7" width="4.83203125" style="49" customWidth="1"/>
    <col min="8" max="8" width="3.33203125" customWidth="1"/>
    <col min="9" max="9" width="2.33203125" style="1" customWidth="1"/>
    <col min="10" max="10" width="3.33203125" style="14" customWidth="1"/>
    <col min="11" max="12" width="4.83203125" style="49" customWidth="1"/>
    <col min="13" max="13" width="3.33203125" style="45" customWidth="1"/>
    <col min="14" max="14" width="2.33203125" style="1" customWidth="1"/>
    <col min="15" max="15" width="3.33203125" style="51" customWidth="1"/>
    <col min="16" max="17" width="4.83203125" style="49" customWidth="1"/>
    <col min="18" max="18" width="3.33203125" customWidth="1"/>
    <col min="19" max="19" width="2.33203125" style="1" customWidth="1"/>
    <col min="20" max="20" width="3.33203125" style="14" customWidth="1"/>
    <col min="21" max="22" width="4.83203125" style="49" customWidth="1"/>
    <col min="23" max="23" width="3.33203125" customWidth="1"/>
    <col min="24" max="24" width="2.33203125" style="1" customWidth="1"/>
    <col min="25" max="25" width="3.33203125" style="14" customWidth="1"/>
    <col min="26" max="26" width="4.83203125" style="49" customWidth="1"/>
    <col min="27" max="32" width="6.33203125" customWidth="1"/>
    <col min="33" max="33" width="8.83203125" customWidth="1"/>
  </cols>
  <sheetData>
    <row r="2" spans="1:33" ht="21" customHeight="1">
      <c r="A2" s="41" t="s">
        <v>86</v>
      </c>
    </row>
    <row r="3" spans="1:33" ht="17" customHeight="1">
      <c r="A3" s="273"/>
      <c r="B3" s="275" t="str">
        <f>A5</f>
        <v>金 沢 大 学</v>
      </c>
      <c r="C3" s="275"/>
      <c r="D3" s="275"/>
      <c r="E3" s="275"/>
      <c r="F3" s="275"/>
      <c r="G3" s="275" t="str">
        <f>A8</f>
        <v>金沢工業大学</v>
      </c>
      <c r="H3" s="275"/>
      <c r="I3" s="275"/>
      <c r="J3" s="275"/>
      <c r="K3" s="275"/>
      <c r="L3" s="275" t="str">
        <f>A11</f>
        <v>新 潟 大 学</v>
      </c>
      <c r="M3" s="275"/>
      <c r="N3" s="275"/>
      <c r="O3" s="275"/>
      <c r="P3" s="275"/>
      <c r="Q3" s="275" t="str">
        <f>A14</f>
        <v>富 山 大 学</v>
      </c>
      <c r="R3" s="275"/>
      <c r="S3" s="275"/>
      <c r="T3" s="275"/>
      <c r="U3" s="275"/>
      <c r="V3" s="275" t="str">
        <f>A17</f>
        <v>信 州 大 学</v>
      </c>
      <c r="W3" s="275"/>
      <c r="X3" s="275"/>
      <c r="Y3" s="275"/>
      <c r="Z3" s="275"/>
      <c r="AA3" s="242" t="s">
        <v>81</v>
      </c>
      <c r="AB3" s="242" t="s">
        <v>82</v>
      </c>
      <c r="AC3" s="242" t="s">
        <v>83</v>
      </c>
      <c r="AD3" s="280" t="s">
        <v>96</v>
      </c>
      <c r="AE3" s="280" t="s">
        <v>97</v>
      </c>
      <c r="AF3" s="242" t="s">
        <v>84</v>
      </c>
      <c r="AG3" s="242" t="s">
        <v>85</v>
      </c>
    </row>
    <row r="4" spans="1:33" ht="17" customHeight="1">
      <c r="A4" s="274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42"/>
      <c r="AB4" s="242"/>
      <c r="AC4" s="242"/>
      <c r="AD4" s="280"/>
      <c r="AE4" s="280"/>
      <c r="AF4" s="242"/>
      <c r="AG4" s="242"/>
    </row>
    <row r="5" spans="1:33" s="49" customFormat="1">
      <c r="A5" s="257" t="s">
        <v>77</v>
      </c>
      <c r="B5" s="299"/>
      <c r="C5" s="300"/>
      <c r="D5" s="300"/>
      <c r="E5" s="300"/>
      <c r="F5" s="300"/>
      <c r="G5" s="289" t="s">
        <v>204</v>
      </c>
      <c r="H5" s="290"/>
      <c r="I5" s="290"/>
      <c r="J5" s="290"/>
      <c r="K5" s="291"/>
      <c r="L5" s="294" t="s">
        <v>204</v>
      </c>
      <c r="M5" s="294"/>
      <c r="N5" s="294"/>
      <c r="O5" s="294"/>
      <c r="P5" s="294"/>
      <c r="Q5" s="295" t="s">
        <v>149</v>
      </c>
      <c r="R5" s="295"/>
      <c r="S5" s="295"/>
      <c r="T5" s="295"/>
      <c r="U5" s="295"/>
      <c r="V5" s="289" t="s">
        <v>149</v>
      </c>
      <c r="W5" s="290"/>
      <c r="X5" s="290"/>
      <c r="Y5" s="290"/>
      <c r="Z5" s="291"/>
      <c r="AA5" s="242">
        <v>4</v>
      </c>
      <c r="AB5" s="242">
        <v>0</v>
      </c>
      <c r="AC5" s="242">
        <v>0</v>
      </c>
      <c r="AD5" s="242">
        <f>SUM(G6,L6,Q6,V6)</f>
        <v>106</v>
      </c>
      <c r="AE5" s="242">
        <f>SUM(K6,P6,U6,Z6)</f>
        <v>51</v>
      </c>
      <c r="AF5" s="242">
        <f>AD5-AE5</f>
        <v>55</v>
      </c>
      <c r="AG5" s="272">
        <v>1</v>
      </c>
    </row>
    <row r="6" spans="1:33" ht="17" customHeight="1">
      <c r="A6" s="258"/>
      <c r="B6" s="301"/>
      <c r="C6" s="302"/>
      <c r="D6" s="302"/>
      <c r="E6" s="302"/>
      <c r="F6" s="303"/>
      <c r="G6" s="292">
        <v>25</v>
      </c>
      <c r="H6" s="112">
        <v>13</v>
      </c>
      <c r="I6" s="113" t="s">
        <v>75</v>
      </c>
      <c r="J6" s="114">
        <v>7</v>
      </c>
      <c r="K6" s="296">
        <v>16</v>
      </c>
      <c r="L6" s="294">
        <v>24</v>
      </c>
      <c r="M6" s="115">
        <v>12</v>
      </c>
      <c r="N6" s="113" t="s">
        <v>75</v>
      </c>
      <c r="O6" s="116">
        <v>5</v>
      </c>
      <c r="P6" s="294">
        <v>10</v>
      </c>
      <c r="Q6" s="292">
        <v>25</v>
      </c>
      <c r="R6" s="112">
        <v>10</v>
      </c>
      <c r="S6" s="113" t="s">
        <v>75</v>
      </c>
      <c r="T6" s="114">
        <v>5</v>
      </c>
      <c r="U6" s="296">
        <v>11</v>
      </c>
      <c r="V6" s="294">
        <v>32</v>
      </c>
      <c r="W6" s="112">
        <v>15</v>
      </c>
      <c r="X6" s="113" t="s">
        <v>75</v>
      </c>
      <c r="Y6" s="114">
        <v>3</v>
      </c>
      <c r="Z6" s="296">
        <v>14</v>
      </c>
      <c r="AA6" s="242"/>
      <c r="AB6" s="242"/>
      <c r="AC6" s="242"/>
      <c r="AD6" s="242"/>
      <c r="AE6" s="242"/>
      <c r="AF6" s="242"/>
      <c r="AG6" s="272"/>
    </row>
    <row r="7" spans="1:33" ht="17" customHeight="1">
      <c r="A7" s="259"/>
      <c r="B7" s="304"/>
      <c r="C7" s="305"/>
      <c r="D7" s="305"/>
      <c r="E7" s="305"/>
      <c r="F7" s="306"/>
      <c r="G7" s="293"/>
      <c r="H7" s="117">
        <f>G6-H6</f>
        <v>12</v>
      </c>
      <c r="I7" s="118" t="s">
        <v>75</v>
      </c>
      <c r="J7" s="119">
        <f>K6-J6</f>
        <v>9</v>
      </c>
      <c r="K7" s="297"/>
      <c r="L7" s="298"/>
      <c r="M7" s="120">
        <f>L6-M6</f>
        <v>12</v>
      </c>
      <c r="N7" s="118" t="s">
        <v>75</v>
      </c>
      <c r="O7" s="121">
        <f>P6-O6</f>
        <v>5</v>
      </c>
      <c r="P7" s="298"/>
      <c r="Q7" s="293"/>
      <c r="R7" s="117">
        <f>Q6-R6</f>
        <v>15</v>
      </c>
      <c r="S7" s="118" t="s">
        <v>75</v>
      </c>
      <c r="T7" s="119">
        <f>U6-T6</f>
        <v>6</v>
      </c>
      <c r="U7" s="297"/>
      <c r="V7" s="298"/>
      <c r="W7" s="117">
        <f>V6-W6</f>
        <v>17</v>
      </c>
      <c r="X7" s="118" t="s">
        <v>75</v>
      </c>
      <c r="Y7" s="119">
        <f>Z6-Y6</f>
        <v>11</v>
      </c>
      <c r="Z7" s="297"/>
      <c r="AA7" s="242"/>
      <c r="AB7" s="242"/>
      <c r="AC7" s="242"/>
      <c r="AD7" s="242"/>
      <c r="AE7" s="242"/>
      <c r="AF7" s="242"/>
      <c r="AG7" s="272"/>
    </row>
    <row r="8" spans="1:33" s="49" customFormat="1" ht="20" customHeight="1">
      <c r="A8" s="257" t="s">
        <v>76</v>
      </c>
      <c r="B8" s="289" t="s">
        <v>209</v>
      </c>
      <c r="C8" s="290"/>
      <c r="D8" s="290"/>
      <c r="E8" s="290"/>
      <c r="F8" s="291"/>
      <c r="G8" s="307"/>
      <c r="H8" s="308"/>
      <c r="I8" s="308"/>
      <c r="J8" s="308"/>
      <c r="K8" s="309"/>
      <c r="L8" s="289" t="s">
        <v>114</v>
      </c>
      <c r="M8" s="290"/>
      <c r="N8" s="290"/>
      <c r="O8" s="290"/>
      <c r="P8" s="291"/>
      <c r="Q8" s="292" t="s">
        <v>151</v>
      </c>
      <c r="R8" s="294"/>
      <c r="S8" s="294"/>
      <c r="T8" s="294"/>
      <c r="U8" s="296"/>
      <c r="V8" s="289" t="s">
        <v>108</v>
      </c>
      <c r="W8" s="290"/>
      <c r="X8" s="290"/>
      <c r="Y8" s="290"/>
      <c r="Z8" s="291"/>
      <c r="AA8" s="242">
        <v>2</v>
      </c>
      <c r="AB8" s="242">
        <v>0</v>
      </c>
      <c r="AC8" s="242">
        <v>2</v>
      </c>
      <c r="AD8" s="242">
        <f>SUM(B9,L9,Q9,V9)</f>
        <v>95</v>
      </c>
      <c r="AE8" s="242">
        <f>SUM(F9,P9,U9,Z9)</f>
        <v>77</v>
      </c>
      <c r="AF8" s="242">
        <f>AD8-AE8</f>
        <v>18</v>
      </c>
      <c r="AG8" s="272">
        <v>3</v>
      </c>
    </row>
    <row r="9" spans="1:33" ht="17" customHeight="1">
      <c r="A9" s="258"/>
      <c r="B9" s="292">
        <f>K6</f>
        <v>16</v>
      </c>
      <c r="C9" s="112">
        <f>J6</f>
        <v>7</v>
      </c>
      <c r="D9" s="113" t="s">
        <v>75</v>
      </c>
      <c r="E9" s="114">
        <f>H6</f>
        <v>13</v>
      </c>
      <c r="F9" s="296">
        <f>G6</f>
        <v>25</v>
      </c>
      <c r="G9" s="310"/>
      <c r="H9" s="311"/>
      <c r="I9" s="311"/>
      <c r="J9" s="311"/>
      <c r="K9" s="312"/>
      <c r="L9" s="292">
        <v>15</v>
      </c>
      <c r="M9" s="115">
        <v>9</v>
      </c>
      <c r="N9" s="113" t="s">
        <v>75</v>
      </c>
      <c r="O9" s="116">
        <v>6</v>
      </c>
      <c r="P9" s="296">
        <v>21</v>
      </c>
      <c r="Q9" s="292">
        <v>31</v>
      </c>
      <c r="R9" s="112">
        <v>14</v>
      </c>
      <c r="S9" s="113" t="s">
        <v>75</v>
      </c>
      <c r="T9" s="114">
        <v>3</v>
      </c>
      <c r="U9" s="296">
        <v>10</v>
      </c>
      <c r="V9" s="292">
        <v>33</v>
      </c>
      <c r="W9" s="112">
        <v>17</v>
      </c>
      <c r="X9" s="113" t="s">
        <v>75</v>
      </c>
      <c r="Y9" s="114">
        <v>11</v>
      </c>
      <c r="Z9" s="296">
        <v>21</v>
      </c>
      <c r="AA9" s="242"/>
      <c r="AB9" s="242"/>
      <c r="AC9" s="242"/>
      <c r="AD9" s="242"/>
      <c r="AE9" s="242"/>
      <c r="AF9" s="242"/>
      <c r="AG9" s="272"/>
    </row>
    <row r="10" spans="1:33" ht="17" customHeight="1">
      <c r="A10" s="259"/>
      <c r="B10" s="293"/>
      <c r="C10" s="117">
        <f>J7</f>
        <v>9</v>
      </c>
      <c r="D10" s="118" t="s">
        <v>75</v>
      </c>
      <c r="E10" s="119">
        <f>H7</f>
        <v>12</v>
      </c>
      <c r="F10" s="297"/>
      <c r="G10" s="313"/>
      <c r="H10" s="314"/>
      <c r="I10" s="314"/>
      <c r="J10" s="314"/>
      <c r="K10" s="315"/>
      <c r="L10" s="293"/>
      <c r="M10" s="120">
        <f>L9-M9</f>
        <v>6</v>
      </c>
      <c r="N10" s="118" t="s">
        <v>75</v>
      </c>
      <c r="O10" s="121">
        <f>P9-O9</f>
        <v>15</v>
      </c>
      <c r="P10" s="297"/>
      <c r="Q10" s="293"/>
      <c r="R10" s="117">
        <f>Q9-R9</f>
        <v>17</v>
      </c>
      <c r="S10" s="118" t="s">
        <v>75</v>
      </c>
      <c r="T10" s="119">
        <f>U9-T9</f>
        <v>7</v>
      </c>
      <c r="U10" s="297"/>
      <c r="V10" s="293"/>
      <c r="W10" s="117">
        <f>V9-W9</f>
        <v>16</v>
      </c>
      <c r="X10" s="118" t="s">
        <v>75</v>
      </c>
      <c r="Y10" s="122">
        <f>Z9-Y9</f>
        <v>10</v>
      </c>
      <c r="Z10" s="297"/>
      <c r="AA10" s="242"/>
      <c r="AB10" s="242"/>
      <c r="AC10" s="242"/>
      <c r="AD10" s="242"/>
      <c r="AE10" s="242"/>
      <c r="AF10" s="242"/>
      <c r="AG10" s="272"/>
    </row>
    <row r="11" spans="1:33" s="49" customFormat="1" ht="20" customHeight="1">
      <c r="A11" s="257" t="s">
        <v>78</v>
      </c>
      <c r="B11" s="289" t="s">
        <v>205</v>
      </c>
      <c r="C11" s="290"/>
      <c r="D11" s="290"/>
      <c r="E11" s="290"/>
      <c r="F11" s="291"/>
      <c r="G11" s="289" t="s">
        <v>162</v>
      </c>
      <c r="H11" s="290"/>
      <c r="I11" s="290"/>
      <c r="J11" s="290"/>
      <c r="K11" s="291"/>
      <c r="L11" s="307"/>
      <c r="M11" s="308"/>
      <c r="N11" s="308"/>
      <c r="O11" s="308"/>
      <c r="P11" s="309"/>
      <c r="Q11" s="289" t="s">
        <v>104</v>
      </c>
      <c r="R11" s="290"/>
      <c r="S11" s="290"/>
      <c r="T11" s="290"/>
      <c r="U11" s="291"/>
      <c r="V11" s="289" t="s">
        <v>149</v>
      </c>
      <c r="W11" s="290"/>
      <c r="X11" s="290"/>
      <c r="Y11" s="290"/>
      <c r="Z11" s="291"/>
      <c r="AA11" s="242">
        <v>3</v>
      </c>
      <c r="AB11" s="242">
        <v>0</v>
      </c>
      <c r="AC11" s="242">
        <v>1</v>
      </c>
      <c r="AD11" s="242">
        <f>SUM(B12,G12,Q12,V12)</f>
        <v>76</v>
      </c>
      <c r="AE11" s="242">
        <f>SUM(F12,K12,U12,Z12)</f>
        <v>79</v>
      </c>
      <c r="AF11" s="242">
        <f>AD11-AE11</f>
        <v>-3</v>
      </c>
      <c r="AG11" s="272">
        <v>2</v>
      </c>
    </row>
    <row r="12" spans="1:33" ht="17" customHeight="1">
      <c r="A12" s="258"/>
      <c r="B12" s="292">
        <f>P6</f>
        <v>10</v>
      </c>
      <c r="C12" s="112">
        <f>O6</f>
        <v>5</v>
      </c>
      <c r="D12" s="113" t="s">
        <v>75</v>
      </c>
      <c r="E12" s="114">
        <f>M6</f>
        <v>12</v>
      </c>
      <c r="F12" s="294">
        <f>L6</f>
        <v>24</v>
      </c>
      <c r="G12" s="292">
        <f>P9</f>
        <v>21</v>
      </c>
      <c r="H12" s="112">
        <f>O9</f>
        <v>6</v>
      </c>
      <c r="I12" s="113" t="s">
        <v>75</v>
      </c>
      <c r="J12" s="114">
        <f>M9</f>
        <v>9</v>
      </c>
      <c r="K12" s="296">
        <f>L9</f>
        <v>15</v>
      </c>
      <c r="L12" s="310"/>
      <c r="M12" s="311"/>
      <c r="N12" s="311"/>
      <c r="O12" s="311"/>
      <c r="P12" s="312"/>
      <c r="Q12" s="292">
        <v>22</v>
      </c>
      <c r="R12" s="112">
        <v>11</v>
      </c>
      <c r="S12" s="113" t="s">
        <v>75</v>
      </c>
      <c r="T12" s="114">
        <v>11</v>
      </c>
      <c r="U12" s="296">
        <v>21</v>
      </c>
      <c r="V12" s="294">
        <v>23</v>
      </c>
      <c r="W12" s="112">
        <v>12</v>
      </c>
      <c r="X12" s="113" t="s">
        <v>75</v>
      </c>
      <c r="Y12" s="114">
        <v>10</v>
      </c>
      <c r="Z12" s="296">
        <v>19</v>
      </c>
      <c r="AA12" s="242"/>
      <c r="AB12" s="242"/>
      <c r="AC12" s="242"/>
      <c r="AD12" s="242"/>
      <c r="AE12" s="242"/>
      <c r="AF12" s="242"/>
      <c r="AG12" s="272"/>
    </row>
    <row r="13" spans="1:33" ht="17" customHeight="1">
      <c r="A13" s="259"/>
      <c r="B13" s="293"/>
      <c r="C13" s="117">
        <f>O7</f>
        <v>5</v>
      </c>
      <c r="D13" s="118" t="s">
        <v>75</v>
      </c>
      <c r="E13" s="119">
        <f>M7</f>
        <v>12</v>
      </c>
      <c r="F13" s="298"/>
      <c r="G13" s="293"/>
      <c r="H13" s="117">
        <f>O10</f>
        <v>15</v>
      </c>
      <c r="I13" s="118" t="s">
        <v>75</v>
      </c>
      <c r="J13" s="119">
        <f>M10</f>
        <v>6</v>
      </c>
      <c r="K13" s="297"/>
      <c r="L13" s="313"/>
      <c r="M13" s="314"/>
      <c r="N13" s="314"/>
      <c r="O13" s="314"/>
      <c r="P13" s="315"/>
      <c r="Q13" s="293"/>
      <c r="R13" s="117">
        <f>Q12-R12</f>
        <v>11</v>
      </c>
      <c r="S13" s="118" t="s">
        <v>75</v>
      </c>
      <c r="T13" s="119">
        <f>U12-T12</f>
        <v>10</v>
      </c>
      <c r="U13" s="297"/>
      <c r="V13" s="298"/>
      <c r="W13" s="117">
        <f>V12-W12</f>
        <v>11</v>
      </c>
      <c r="X13" s="118" t="s">
        <v>75</v>
      </c>
      <c r="Y13" s="119">
        <f>Z12-Y12</f>
        <v>9</v>
      </c>
      <c r="Z13" s="297"/>
      <c r="AA13" s="242"/>
      <c r="AB13" s="242"/>
      <c r="AC13" s="242"/>
      <c r="AD13" s="242"/>
      <c r="AE13" s="242"/>
      <c r="AF13" s="242"/>
      <c r="AG13" s="272"/>
    </row>
    <row r="14" spans="1:33" s="49" customFormat="1" ht="20" customHeight="1">
      <c r="A14" s="257" t="s">
        <v>79</v>
      </c>
      <c r="B14" s="289" t="s">
        <v>114</v>
      </c>
      <c r="C14" s="290"/>
      <c r="D14" s="290"/>
      <c r="E14" s="290"/>
      <c r="F14" s="291"/>
      <c r="G14" s="289" t="s">
        <v>114</v>
      </c>
      <c r="H14" s="290"/>
      <c r="I14" s="290"/>
      <c r="J14" s="290"/>
      <c r="K14" s="291"/>
      <c r="L14" s="289" t="s">
        <v>107</v>
      </c>
      <c r="M14" s="290"/>
      <c r="N14" s="290"/>
      <c r="O14" s="290"/>
      <c r="P14" s="291"/>
      <c r="Q14" s="307"/>
      <c r="R14" s="308"/>
      <c r="S14" s="308"/>
      <c r="T14" s="308"/>
      <c r="U14" s="309"/>
      <c r="V14" s="289" t="s">
        <v>206</v>
      </c>
      <c r="W14" s="290"/>
      <c r="X14" s="290"/>
      <c r="Y14" s="290"/>
      <c r="Z14" s="291"/>
      <c r="AA14" s="242">
        <v>0</v>
      </c>
      <c r="AB14" s="242">
        <v>0</v>
      </c>
      <c r="AC14" s="242">
        <v>4</v>
      </c>
      <c r="AD14" s="242">
        <f>SUM(B15,G15,L15,V15)</f>
        <v>64</v>
      </c>
      <c r="AE14" s="242">
        <f>SUM(F15,K15,P15,Z15)</f>
        <v>105</v>
      </c>
      <c r="AF14" s="242">
        <f>AD14-AE14</f>
        <v>-41</v>
      </c>
      <c r="AG14" s="272">
        <v>5</v>
      </c>
    </row>
    <row r="15" spans="1:33" ht="17" customHeight="1">
      <c r="A15" s="258"/>
      <c r="B15" s="292">
        <f>U6</f>
        <v>11</v>
      </c>
      <c r="C15" s="112">
        <f>T6</f>
        <v>5</v>
      </c>
      <c r="D15" s="113" t="s">
        <v>75</v>
      </c>
      <c r="E15" s="114">
        <f>R6</f>
        <v>10</v>
      </c>
      <c r="F15" s="296">
        <f>Q6</f>
        <v>25</v>
      </c>
      <c r="G15" s="292">
        <f>U9</f>
        <v>10</v>
      </c>
      <c r="H15" s="112">
        <f>T9</f>
        <v>3</v>
      </c>
      <c r="I15" s="113" t="s">
        <v>75</v>
      </c>
      <c r="J15" s="114">
        <f>R9</f>
        <v>14</v>
      </c>
      <c r="K15" s="296">
        <f>Q9</f>
        <v>31</v>
      </c>
      <c r="L15" s="292">
        <f>U12</f>
        <v>21</v>
      </c>
      <c r="M15" s="115">
        <f>T12</f>
        <v>11</v>
      </c>
      <c r="N15" s="113" t="s">
        <v>75</v>
      </c>
      <c r="O15" s="116">
        <f>R12</f>
        <v>11</v>
      </c>
      <c r="P15" s="296">
        <f>Q12</f>
        <v>22</v>
      </c>
      <c r="Q15" s="310"/>
      <c r="R15" s="311"/>
      <c r="S15" s="311"/>
      <c r="T15" s="311"/>
      <c r="U15" s="312"/>
      <c r="V15" s="292">
        <v>22</v>
      </c>
      <c r="W15" s="112">
        <v>10</v>
      </c>
      <c r="X15" s="113" t="s">
        <v>75</v>
      </c>
      <c r="Y15" s="114">
        <v>9</v>
      </c>
      <c r="Z15" s="296">
        <v>27</v>
      </c>
      <c r="AA15" s="242"/>
      <c r="AB15" s="242"/>
      <c r="AC15" s="242"/>
      <c r="AD15" s="242"/>
      <c r="AE15" s="242"/>
      <c r="AF15" s="242"/>
      <c r="AG15" s="272"/>
    </row>
    <row r="16" spans="1:33" ht="17" customHeight="1">
      <c r="A16" s="259"/>
      <c r="B16" s="293"/>
      <c r="C16" s="117">
        <f>T7</f>
        <v>6</v>
      </c>
      <c r="D16" s="118" t="s">
        <v>75</v>
      </c>
      <c r="E16" s="119">
        <f>R7</f>
        <v>15</v>
      </c>
      <c r="F16" s="297"/>
      <c r="G16" s="293"/>
      <c r="H16" s="117">
        <f>T10</f>
        <v>7</v>
      </c>
      <c r="I16" s="118" t="s">
        <v>75</v>
      </c>
      <c r="J16" s="119">
        <f>R10</f>
        <v>17</v>
      </c>
      <c r="K16" s="297"/>
      <c r="L16" s="293"/>
      <c r="M16" s="120">
        <f>T13</f>
        <v>10</v>
      </c>
      <c r="N16" s="118" t="s">
        <v>75</v>
      </c>
      <c r="O16" s="121">
        <f>R13</f>
        <v>11</v>
      </c>
      <c r="P16" s="297"/>
      <c r="Q16" s="313"/>
      <c r="R16" s="314"/>
      <c r="S16" s="314"/>
      <c r="T16" s="314"/>
      <c r="U16" s="315"/>
      <c r="V16" s="293"/>
      <c r="W16" s="117">
        <f>V15-W15</f>
        <v>12</v>
      </c>
      <c r="X16" s="118" t="s">
        <v>75</v>
      </c>
      <c r="Y16" s="119">
        <f>Z15-Y15</f>
        <v>18</v>
      </c>
      <c r="Z16" s="297"/>
      <c r="AA16" s="242"/>
      <c r="AB16" s="242"/>
      <c r="AC16" s="242"/>
      <c r="AD16" s="242"/>
      <c r="AE16" s="242"/>
      <c r="AF16" s="242"/>
      <c r="AG16" s="272"/>
    </row>
    <row r="17" spans="1:33" s="49" customFormat="1" ht="20" customHeight="1">
      <c r="A17" s="257" t="s">
        <v>80</v>
      </c>
      <c r="B17" s="289" t="s">
        <v>107</v>
      </c>
      <c r="C17" s="290"/>
      <c r="D17" s="290"/>
      <c r="E17" s="290"/>
      <c r="F17" s="291"/>
      <c r="G17" s="289" t="s">
        <v>105</v>
      </c>
      <c r="H17" s="290"/>
      <c r="I17" s="290"/>
      <c r="J17" s="290"/>
      <c r="K17" s="291"/>
      <c r="L17" s="289" t="s">
        <v>150</v>
      </c>
      <c r="M17" s="290"/>
      <c r="N17" s="290"/>
      <c r="O17" s="290"/>
      <c r="P17" s="291"/>
      <c r="Q17" s="289" t="s">
        <v>208</v>
      </c>
      <c r="R17" s="290"/>
      <c r="S17" s="290"/>
      <c r="T17" s="290"/>
      <c r="U17" s="291"/>
      <c r="V17" s="307"/>
      <c r="W17" s="308"/>
      <c r="X17" s="308"/>
      <c r="Y17" s="308"/>
      <c r="Z17" s="309"/>
      <c r="AA17" s="242">
        <v>1</v>
      </c>
      <c r="AB17" s="242">
        <v>0</v>
      </c>
      <c r="AC17" s="242">
        <v>3</v>
      </c>
      <c r="AD17" s="242">
        <f>SUM(B18,G18,L18,Q18)</f>
        <v>81</v>
      </c>
      <c r="AE17" s="242">
        <f>SUM(F18,K18,P18,U18)</f>
        <v>110</v>
      </c>
      <c r="AF17" s="242">
        <f>AD17-AE17</f>
        <v>-29</v>
      </c>
      <c r="AG17" s="272">
        <v>4</v>
      </c>
    </row>
    <row r="18" spans="1:33" ht="17" customHeight="1">
      <c r="A18" s="258"/>
      <c r="B18" s="292">
        <f>Z6</f>
        <v>14</v>
      </c>
      <c r="C18" s="112">
        <f>Y6</f>
        <v>3</v>
      </c>
      <c r="D18" s="113" t="s">
        <v>75</v>
      </c>
      <c r="E18" s="114">
        <f>W6</f>
        <v>15</v>
      </c>
      <c r="F18" s="294">
        <f>V6</f>
        <v>32</v>
      </c>
      <c r="G18" s="292">
        <f>Z9</f>
        <v>21</v>
      </c>
      <c r="H18" s="112">
        <f>Y9</f>
        <v>11</v>
      </c>
      <c r="I18" s="113" t="s">
        <v>75</v>
      </c>
      <c r="J18" s="114">
        <f>W9</f>
        <v>17</v>
      </c>
      <c r="K18" s="296">
        <f>V9</f>
        <v>33</v>
      </c>
      <c r="L18" s="294">
        <f>Z12</f>
        <v>19</v>
      </c>
      <c r="M18" s="115">
        <f>Y12</f>
        <v>10</v>
      </c>
      <c r="N18" s="113" t="s">
        <v>75</v>
      </c>
      <c r="O18" s="116">
        <f>W12</f>
        <v>12</v>
      </c>
      <c r="P18" s="294">
        <f>V12</f>
        <v>23</v>
      </c>
      <c r="Q18" s="292">
        <f>Z15</f>
        <v>27</v>
      </c>
      <c r="R18" s="112">
        <f>Y15</f>
        <v>9</v>
      </c>
      <c r="S18" s="113" t="s">
        <v>75</v>
      </c>
      <c r="T18" s="114">
        <f>W15</f>
        <v>10</v>
      </c>
      <c r="U18" s="296">
        <f>V15</f>
        <v>22</v>
      </c>
      <c r="V18" s="310"/>
      <c r="W18" s="311"/>
      <c r="X18" s="311"/>
      <c r="Y18" s="311"/>
      <c r="Z18" s="312"/>
      <c r="AA18" s="242"/>
      <c r="AB18" s="242"/>
      <c r="AC18" s="242"/>
      <c r="AD18" s="242"/>
      <c r="AE18" s="242"/>
      <c r="AF18" s="242"/>
      <c r="AG18" s="272"/>
    </row>
    <row r="19" spans="1:33" ht="17" customHeight="1">
      <c r="A19" s="259"/>
      <c r="B19" s="293"/>
      <c r="C19" s="117">
        <f>Y7</f>
        <v>11</v>
      </c>
      <c r="D19" s="118" t="s">
        <v>75</v>
      </c>
      <c r="E19" s="119">
        <f>W7</f>
        <v>17</v>
      </c>
      <c r="F19" s="298"/>
      <c r="G19" s="293"/>
      <c r="H19" s="117">
        <f>Y10</f>
        <v>10</v>
      </c>
      <c r="I19" s="118" t="s">
        <v>75</v>
      </c>
      <c r="J19" s="119">
        <f>W10</f>
        <v>16</v>
      </c>
      <c r="K19" s="297"/>
      <c r="L19" s="298"/>
      <c r="M19" s="120">
        <f>Y13</f>
        <v>9</v>
      </c>
      <c r="N19" s="118" t="s">
        <v>75</v>
      </c>
      <c r="O19" s="121">
        <f>W13</f>
        <v>11</v>
      </c>
      <c r="P19" s="298"/>
      <c r="Q19" s="293"/>
      <c r="R19" s="117">
        <f>Y16</f>
        <v>18</v>
      </c>
      <c r="S19" s="118" t="s">
        <v>75</v>
      </c>
      <c r="T19" s="119">
        <f>W16</f>
        <v>12</v>
      </c>
      <c r="U19" s="297"/>
      <c r="V19" s="313"/>
      <c r="W19" s="314"/>
      <c r="X19" s="314"/>
      <c r="Y19" s="314"/>
      <c r="Z19" s="315"/>
      <c r="AA19" s="242"/>
      <c r="AB19" s="242"/>
      <c r="AC19" s="242"/>
      <c r="AD19" s="242"/>
      <c r="AE19" s="242"/>
      <c r="AF19" s="242"/>
      <c r="AG19" s="272"/>
    </row>
    <row r="21" spans="1:33" ht="23">
      <c r="A21" s="42" t="s">
        <v>87</v>
      </c>
    </row>
    <row r="22" spans="1:33" ht="21" customHeight="1">
      <c r="A22" s="43" t="s">
        <v>88</v>
      </c>
    </row>
    <row r="23" spans="1:33" ht="17">
      <c r="A23" s="273"/>
      <c r="B23" s="275" t="str">
        <f>A25</f>
        <v>松 本 大 学</v>
      </c>
      <c r="C23" s="275"/>
      <c r="D23" s="275"/>
      <c r="E23" s="275"/>
      <c r="F23" s="275"/>
      <c r="G23" s="275" t="str">
        <f>A28</f>
        <v>上越教育大学</v>
      </c>
      <c r="H23" s="275"/>
      <c r="I23" s="275"/>
      <c r="J23" s="275"/>
      <c r="K23" s="275"/>
      <c r="L23" s="275" t="str">
        <f>A31</f>
        <v>福井工業大学</v>
      </c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42" t="s">
        <v>81</v>
      </c>
      <c r="AB23" s="242" t="s">
        <v>82</v>
      </c>
      <c r="AC23" s="242" t="s">
        <v>83</v>
      </c>
      <c r="AD23" s="280" t="s">
        <v>96</v>
      </c>
      <c r="AE23" s="280" t="s">
        <v>97</v>
      </c>
      <c r="AF23" s="242" t="s">
        <v>84</v>
      </c>
      <c r="AG23" s="242" t="s">
        <v>85</v>
      </c>
    </row>
    <row r="24" spans="1:33" ht="17">
      <c r="A24" s="274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42"/>
      <c r="AB24" s="242"/>
      <c r="AC24" s="242"/>
      <c r="AD24" s="280"/>
      <c r="AE24" s="280"/>
      <c r="AF24" s="242"/>
      <c r="AG24" s="242"/>
    </row>
    <row r="25" spans="1:33" s="49" customFormat="1">
      <c r="A25" s="257" t="s">
        <v>90</v>
      </c>
      <c r="B25" s="281"/>
      <c r="C25" s="282"/>
      <c r="D25" s="282"/>
      <c r="E25" s="282"/>
      <c r="F25" s="282"/>
      <c r="G25" s="260" t="s">
        <v>109</v>
      </c>
      <c r="H25" s="261"/>
      <c r="I25" s="261"/>
      <c r="J25" s="261"/>
      <c r="K25" s="262"/>
      <c r="L25" s="255" t="s">
        <v>94</v>
      </c>
      <c r="M25" s="255"/>
      <c r="N25" s="255"/>
      <c r="O25" s="255"/>
      <c r="P25" s="255"/>
      <c r="Q25" s="257"/>
      <c r="R25" s="257"/>
      <c r="S25" s="257"/>
      <c r="T25" s="257"/>
      <c r="U25" s="257"/>
      <c r="V25" s="260"/>
      <c r="W25" s="261"/>
      <c r="X25" s="261"/>
      <c r="Y25" s="261"/>
      <c r="Z25" s="262"/>
      <c r="AA25" s="242">
        <v>0</v>
      </c>
      <c r="AB25" s="242">
        <v>1</v>
      </c>
      <c r="AC25" s="242">
        <v>1</v>
      </c>
      <c r="AD25" s="242">
        <f>SUM(G26,L26)</f>
        <v>35</v>
      </c>
      <c r="AE25" s="242">
        <f>SUM(K26,P26,)</f>
        <v>37</v>
      </c>
      <c r="AF25" s="242">
        <f>AD25-AE25</f>
        <v>-2</v>
      </c>
      <c r="AG25" s="272">
        <v>2</v>
      </c>
    </row>
    <row r="26" spans="1:33" ht="17" customHeight="1">
      <c r="A26" s="258"/>
      <c r="B26" s="283"/>
      <c r="C26" s="284"/>
      <c r="D26" s="284"/>
      <c r="E26" s="284"/>
      <c r="F26" s="285"/>
      <c r="G26" s="251">
        <v>19</v>
      </c>
      <c r="H26" s="39">
        <v>8</v>
      </c>
      <c r="I26" s="37" t="s">
        <v>75</v>
      </c>
      <c r="J26" s="44">
        <v>8</v>
      </c>
      <c r="K26" s="253">
        <v>19</v>
      </c>
      <c r="L26" s="255">
        <v>16</v>
      </c>
      <c r="M26" s="46">
        <v>6</v>
      </c>
      <c r="N26" s="37" t="s">
        <v>75</v>
      </c>
      <c r="O26" s="48">
        <v>9</v>
      </c>
      <c r="P26" s="255">
        <v>18</v>
      </c>
      <c r="Q26" s="251"/>
      <c r="R26" s="39"/>
      <c r="S26" s="37"/>
      <c r="T26" s="44"/>
      <c r="U26" s="253"/>
      <c r="V26" s="255"/>
      <c r="W26" s="39"/>
      <c r="X26" s="37"/>
      <c r="Y26" s="44"/>
      <c r="Z26" s="253"/>
      <c r="AA26" s="242"/>
      <c r="AB26" s="242"/>
      <c r="AC26" s="242"/>
      <c r="AD26" s="242"/>
      <c r="AE26" s="242"/>
      <c r="AF26" s="242"/>
      <c r="AG26" s="272"/>
    </row>
    <row r="27" spans="1:33" ht="17" customHeight="1">
      <c r="A27" s="259"/>
      <c r="B27" s="286"/>
      <c r="C27" s="287"/>
      <c r="D27" s="287"/>
      <c r="E27" s="287"/>
      <c r="F27" s="288"/>
      <c r="G27" s="252"/>
      <c r="H27" s="40">
        <f>G26-H26</f>
        <v>11</v>
      </c>
      <c r="I27" s="38" t="s">
        <v>75</v>
      </c>
      <c r="J27" s="50">
        <f>K26-J26</f>
        <v>11</v>
      </c>
      <c r="K27" s="254"/>
      <c r="L27" s="256"/>
      <c r="M27" s="47">
        <f>L26-M26</f>
        <v>10</v>
      </c>
      <c r="N27" s="38" t="s">
        <v>75</v>
      </c>
      <c r="O27" s="52">
        <f>P26-O26</f>
        <v>9</v>
      </c>
      <c r="P27" s="256"/>
      <c r="Q27" s="252"/>
      <c r="R27" s="40"/>
      <c r="S27" s="38"/>
      <c r="T27" s="50"/>
      <c r="U27" s="254"/>
      <c r="V27" s="256"/>
      <c r="W27" s="40"/>
      <c r="X27" s="38"/>
      <c r="Y27" s="50"/>
      <c r="Z27" s="254"/>
      <c r="AA27" s="242"/>
      <c r="AB27" s="242"/>
      <c r="AC27" s="242"/>
      <c r="AD27" s="242"/>
      <c r="AE27" s="242"/>
      <c r="AF27" s="242"/>
      <c r="AG27" s="272"/>
    </row>
    <row r="28" spans="1:33" s="49" customFormat="1" ht="20" customHeight="1">
      <c r="A28" s="257" t="s">
        <v>91</v>
      </c>
      <c r="B28" s="260" t="s">
        <v>110</v>
      </c>
      <c r="C28" s="261"/>
      <c r="D28" s="261"/>
      <c r="E28" s="261"/>
      <c r="F28" s="262"/>
      <c r="G28" s="263"/>
      <c r="H28" s="264"/>
      <c r="I28" s="264"/>
      <c r="J28" s="264"/>
      <c r="K28" s="265"/>
      <c r="L28" s="260" t="s">
        <v>107</v>
      </c>
      <c r="M28" s="261"/>
      <c r="N28" s="261"/>
      <c r="O28" s="261"/>
      <c r="P28" s="262"/>
      <c r="Q28" s="251"/>
      <c r="R28" s="255"/>
      <c r="S28" s="255"/>
      <c r="T28" s="255"/>
      <c r="U28" s="253"/>
      <c r="V28" s="260"/>
      <c r="W28" s="261"/>
      <c r="X28" s="261"/>
      <c r="Y28" s="261"/>
      <c r="Z28" s="262"/>
      <c r="AA28" s="242">
        <v>0</v>
      </c>
      <c r="AB28" s="242">
        <v>1</v>
      </c>
      <c r="AC28" s="242">
        <v>1</v>
      </c>
      <c r="AD28" s="242">
        <f>SUM(B29,L29)</f>
        <v>36</v>
      </c>
      <c r="AE28" s="242">
        <f>SUM(F29,P29)</f>
        <v>41</v>
      </c>
      <c r="AF28" s="242">
        <f>AD28-AE28</f>
        <v>-5</v>
      </c>
      <c r="AG28" s="272">
        <v>3</v>
      </c>
    </row>
    <row r="29" spans="1:33" ht="17" customHeight="1">
      <c r="A29" s="258"/>
      <c r="B29" s="251">
        <f>K26</f>
        <v>19</v>
      </c>
      <c r="C29" s="39">
        <f>J26</f>
        <v>8</v>
      </c>
      <c r="D29" s="37" t="s">
        <v>75</v>
      </c>
      <c r="E29" s="44">
        <f>H26</f>
        <v>8</v>
      </c>
      <c r="F29" s="253">
        <f>G26</f>
        <v>19</v>
      </c>
      <c r="G29" s="266"/>
      <c r="H29" s="267"/>
      <c r="I29" s="267"/>
      <c r="J29" s="267"/>
      <c r="K29" s="268"/>
      <c r="L29" s="251">
        <v>17</v>
      </c>
      <c r="M29" s="46">
        <v>9</v>
      </c>
      <c r="N29" s="37" t="s">
        <v>75</v>
      </c>
      <c r="O29" s="48">
        <v>12</v>
      </c>
      <c r="P29" s="253">
        <v>22</v>
      </c>
      <c r="Q29" s="251"/>
      <c r="R29" s="39"/>
      <c r="S29" s="37"/>
      <c r="T29" s="44"/>
      <c r="U29" s="253"/>
      <c r="V29" s="251"/>
      <c r="W29" s="39"/>
      <c r="X29" s="37"/>
      <c r="Y29" s="44"/>
      <c r="Z29" s="253"/>
      <c r="AA29" s="242"/>
      <c r="AB29" s="242"/>
      <c r="AC29" s="242"/>
      <c r="AD29" s="242"/>
      <c r="AE29" s="242"/>
      <c r="AF29" s="242"/>
      <c r="AG29" s="272"/>
    </row>
    <row r="30" spans="1:33" ht="17" customHeight="1">
      <c r="A30" s="259"/>
      <c r="B30" s="252"/>
      <c r="C30" s="40">
        <f>J27</f>
        <v>11</v>
      </c>
      <c r="D30" s="38" t="s">
        <v>75</v>
      </c>
      <c r="E30" s="50">
        <f>H27</f>
        <v>11</v>
      </c>
      <c r="F30" s="254"/>
      <c r="G30" s="269"/>
      <c r="H30" s="270"/>
      <c r="I30" s="270"/>
      <c r="J30" s="270"/>
      <c r="K30" s="271"/>
      <c r="L30" s="252"/>
      <c r="M30" s="47">
        <f>L29-M29</f>
        <v>8</v>
      </c>
      <c r="N30" s="38" t="s">
        <v>75</v>
      </c>
      <c r="O30" s="52">
        <f>P29-O29</f>
        <v>10</v>
      </c>
      <c r="P30" s="254"/>
      <c r="Q30" s="252"/>
      <c r="R30" s="40"/>
      <c r="S30" s="38"/>
      <c r="T30" s="50"/>
      <c r="U30" s="254"/>
      <c r="V30" s="252"/>
      <c r="W30" s="40"/>
      <c r="X30" s="38"/>
      <c r="Y30" s="50"/>
      <c r="Z30" s="254"/>
      <c r="AA30" s="242"/>
      <c r="AB30" s="242"/>
      <c r="AC30" s="242"/>
      <c r="AD30" s="242"/>
      <c r="AE30" s="242"/>
      <c r="AF30" s="242"/>
      <c r="AG30" s="272"/>
    </row>
    <row r="31" spans="1:33" s="49" customFormat="1" ht="20" customHeight="1">
      <c r="A31" s="257" t="s">
        <v>92</v>
      </c>
      <c r="B31" s="260" t="s">
        <v>95</v>
      </c>
      <c r="C31" s="261"/>
      <c r="D31" s="261"/>
      <c r="E31" s="261"/>
      <c r="F31" s="262"/>
      <c r="G31" s="260" t="s">
        <v>104</v>
      </c>
      <c r="H31" s="261"/>
      <c r="I31" s="261"/>
      <c r="J31" s="261"/>
      <c r="K31" s="262"/>
      <c r="L31" s="263"/>
      <c r="M31" s="264"/>
      <c r="N31" s="264"/>
      <c r="O31" s="264"/>
      <c r="P31" s="265"/>
      <c r="Q31" s="260"/>
      <c r="R31" s="261"/>
      <c r="S31" s="261"/>
      <c r="T31" s="261"/>
      <c r="U31" s="262"/>
      <c r="V31" s="260"/>
      <c r="W31" s="261"/>
      <c r="X31" s="261"/>
      <c r="Y31" s="261"/>
      <c r="Z31" s="262"/>
      <c r="AA31" s="242">
        <v>2</v>
      </c>
      <c r="AB31" s="242">
        <v>0</v>
      </c>
      <c r="AC31" s="242">
        <v>0</v>
      </c>
      <c r="AD31" s="242">
        <f>SUM(B32,G32)</f>
        <v>40</v>
      </c>
      <c r="AE31" s="242">
        <f>SUM(F32,K32)</f>
        <v>33</v>
      </c>
      <c r="AF31" s="242">
        <f>AD31-AE31</f>
        <v>7</v>
      </c>
      <c r="AG31" s="272">
        <v>1</v>
      </c>
    </row>
    <row r="32" spans="1:33" ht="17" customHeight="1">
      <c r="A32" s="258"/>
      <c r="B32" s="251">
        <f>P26</f>
        <v>18</v>
      </c>
      <c r="C32" s="39">
        <f>O26</f>
        <v>9</v>
      </c>
      <c r="D32" s="37" t="s">
        <v>75</v>
      </c>
      <c r="E32" s="44">
        <f>M26</f>
        <v>6</v>
      </c>
      <c r="F32" s="255">
        <f>L26</f>
        <v>16</v>
      </c>
      <c r="G32" s="251">
        <f>P29</f>
        <v>22</v>
      </c>
      <c r="H32" s="39">
        <f>O29</f>
        <v>12</v>
      </c>
      <c r="I32" s="37" t="s">
        <v>75</v>
      </c>
      <c r="J32" s="44">
        <f>M29</f>
        <v>9</v>
      </c>
      <c r="K32" s="253">
        <f>L29</f>
        <v>17</v>
      </c>
      <c r="L32" s="266"/>
      <c r="M32" s="267"/>
      <c r="N32" s="267"/>
      <c r="O32" s="267"/>
      <c r="P32" s="268"/>
      <c r="Q32" s="251"/>
      <c r="R32" s="39"/>
      <c r="S32" s="37"/>
      <c r="T32" s="44"/>
      <c r="U32" s="253"/>
      <c r="V32" s="255"/>
      <c r="W32" s="39"/>
      <c r="X32" s="37"/>
      <c r="Y32" s="44"/>
      <c r="Z32" s="253"/>
      <c r="AA32" s="242"/>
      <c r="AB32" s="242"/>
      <c r="AC32" s="242"/>
      <c r="AD32" s="242"/>
      <c r="AE32" s="242"/>
      <c r="AF32" s="242"/>
      <c r="AG32" s="272"/>
    </row>
    <row r="33" spans="1:33" ht="17" customHeight="1">
      <c r="A33" s="259"/>
      <c r="B33" s="252"/>
      <c r="C33" s="40">
        <f>O27</f>
        <v>9</v>
      </c>
      <c r="D33" s="38" t="s">
        <v>75</v>
      </c>
      <c r="E33" s="50">
        <f>M27</f>
        <v>10</v>
      </c>
      <c r="F33" s="256"/>
      <c r="G33" s="252"/>
      <c r="H33" s="40">
        <f>O30</f>
        <v>10</v>
      </c>
      <c r="I33" s="38" t="s">
        <v>75</v>
      </c>
      <c r="J33" s="50">
        <f>M30</f>
        <v>8</v>
      </c>
      <c r="K33" s="254"/>
      <c r="L33" s="269"/>
      <c r="M33" s="270"/>
      <c r="N33" s="270"/>
      <c r="O33" s="270"/>
      <c r="P33" s="271"/>
      <c r="Q33" s="252"/>
      <c r="R33" s="40"/>
      <c r="S33" s="38"/>
      <c r="T33" s="50"/>
      <c r="U33" s="254"/>
      <c r="V33" s="256"/>
      <c r="W33" s="40"/>
      <c r="X33" s="38"/>
      <c r="Y33" s="50"/>
      <c r="Z33" s="254"/>
      <c r="AA33" s="242"/>
      <c r="AB33" s="242"/>
      <c r="AC33" s="242"/>
      <c r="AD33" s="242"/>
      <c r="AE33" s="242"/>
      <c r="AF33" s="242"/>
      <c r="AG33" s="272"/>
    </row>
    <row r="34" spans="1:33" ht="21" customHeight="1">
      <c r="A34" s="43" t="s">
        <v>89</v>
      </c>
    </row>
    <row r="35" spans="1:33" ht="17">
      <c r="A35" s="273"/>
      <c r="B35" s="275" t="str">
        <f>A37</f>
        <v>福 井 大 学</v>
      </c>
      <c r="C35" s="275"/>
      <c r="D35" s="275"/>
      <c r="E35" s="275"/>
      <c r="F35" s="275"/>
      <c r="G35" s="276" t="str">
        <f>A40</f>
        <v>新潟医療福祉大学</v>
      </c>
      <c r="H35" s="276"/>
      <c r="I35" s="276"/>
      <c r="J35" s="276"/>
      <c r="K35" s="276"/>
      <c r="L35" s="275" t="str">
        <f>A43</f>
        <v>金沢星稜大学</v>
      </c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42" t="s">
        <v>81</v>
      </c>
      <c r="AB35" s="242" t="s">
        <v>82</v>
      </c>
      <c r="AC35" s="242" t="s">
        <v>83</v>
      </c>
      <c r="AD35" s="280" t="s">
        <v>96</v>
      </c>
      <c r="AE35" s="280" t="s">
        <v>97</v>
      </c>
      <c r="AF35" s="242" t="s">
        <v>84</v>
      </c>
      <c r="AG35" s="242" t="s">
        <v>85</v>
      </c>
    </row>
    <row r="36" spans="1:33" ht="17">
      <c r="A36" s="274"/>
      <c r="B36" s="275"/>
      <c r="C36" s="275"/>
      <c r="D36" s="275"/>
      <c r="E36" s="275"/>
      <c r="F36" s="275"/>
      <c r="G36" s="276"/>
      <c r="H36" s="276"/>
      <c r="I36" s="276"/>
      <c r="J36" s="276"/>
      <c r="K36" s="276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42"/>
      <c r="AB36" s="242"/>
      <c r="AC36" s="242"/>
      <c r="AD36" s="280"/>
      <c r="AE36" s="280"/>
      <c r="AF36" s="242"/>
      <c r="AG36" s="242"/>
    </row>
    <row r="37" spans="1:33" s="49" customFormat="1">
      <c r="A37" s="257" t="s">
        <v>93</v>
      </c>
      <c r="B37" s="281"/>
      <c r="C37" s="282"/>
      <c r="D37" s="282"/>
      <c r="E37" s="282"/>
      <c r="F37" s="282"/>
      <c r="G37" s="260" t="s">
        <v>107</v>
      </c>
      <c r="H37" s="261"/>
      <c r="I37" s="261"/>
      <c r="J37" s="261"/>
      <c r="K37" s="262"/>
      <c r="L37" s="255" t="s">
        <v>94</v>
      </c>
      <c r="M37" s="255"/>
      <c r="N37" s="255"/>
      <c r="O37" s="255"/>
      <c r="P37" s="255"/>
      <c r="Q37" s="257"/>
      <c r="R37" s="257"/>
      <c r="S37" s="257"/>
      <c r="T37" s="257"/>
      <c r="U37" s="257"/>
      <c r="V37" s="260"/>
      <c r="W37" s="261"/>
      <c r="X37" s="261"/>
      <c r="Y37" s="261"/>
      <c r="Z37" s="262"/>
      <c r="AA37" s="242">
        <v>0</v>
      </c>
      <c r="AB37" s="242">
        <v>0</v>
      </c>
      <c r="AC37" s="242">
        <v>2</v>
      </c>
      <c r="AD37" s="242">
        <f>SUM(G38,L38)</f>
        <v>25</v>
      </c>
      <c r="AE37" s="242">
        <f>SUM(K38,P38,)</f>
        <v>36</v>
      </c>
      <c r="AF37" s="242">
        <f>AD37-AE37</f>
        <v>-11</v>
      </c>
      <c r="AG37" s="272">
        <v>3</v>
      </c>
    </row>
    <row r="38" spans="1:33" ht="17" customHeight="1">
      <c r="A38" s="258"/>
      <c r="B38" s="283"/>
      <c r="C38" s="284"/>
      <c r="D38" s="284"/>
      <c r="E38" s="284"/>
      <c r="F38" s="285"/>
      <c r="G38" s="251">
        <v>13</v>
      </c>
      <c r="H38" s="39">
        <v>5</v>
      </c>
      <c r="I38" s="37" t="s">
        <v>75</v>
      </c>
      <c r="J38" s="44">
        <v>8</v>
      </c>
      <c r="K38" s="253">
        <v>20</v>
      </c>
      <c r="L38" s="255">
        <v>12</v>
      </c>
      <c r="M38" s="46">
        <v>5</v>
      </c>
      <c r="N38" s="37" t="s">
        <v>75</v>
      </c>
      <c r="O38" s="48">
        <v>8</v>
      </c>
      <c r="P38" s="255">
        <v>16</v>
      </c>
      <c r="Q38" s="251"/>
      <c r="R38" s="39"/>
      <c r="S38" s="37"/>
      <c r="T38" s="44"/>
      <c r="U38" s="253"/>
      <c r="V38" s="255"/>
      <c r="W38" s="39"/>
      <c r="X38" s="37"/>
      <c r="Y38" s="44"/>
      <c r="Z38" s="253"/>
      <c r="AA38" s="242"/>
      <c r="AB38" s="242"/>
      <c r="AC38" s="242"/>
      <c r="AD38" s="242"/>
      <c r="AE38" s="242"/>
      <c r="AF38" s="242"/>
      <c r="AG38" s="272"/>
    </row>
    <row r="39" spans="1:33" ht="17" customHeight="1">
      <c r="A39" s="259"/>
      <c r="B39" s="286"/>
      <c r="C39" s="287"/>
      <c r="D39" s="287"/>
      <c r="E39" s="287"/>
      <c r="F39" s="288"/>
      <c r="G39" s="252"/>
      <c r="H39" s="40">
        <f>G38-H38</f>
        <v>8</v>
      </c>
      <c r="I39" s="38" t="s">
        <v>75</v>
      </c>
      <c r="J39" s="50">
        <f>K38-J38</f>
        <v>12</v>
      </c>
      <c r="K39" s="254"/>
      <c r="L39" s="256"/>
      <c r="M39" s="47">
        <f>L38-M38</f>
        <v>7</v>
      </c>
      <c r="N39" s="38" t="s">
        <v>75</v>
      </c>
      <c r="O39" s="52">
        <f>P38-O38</f>
        <v>8</v>
      </c>
      <c r="P39" s="256"/>
      <c r="Q39" s="252"/>
      <c r="R39" s="40"/>
      <c r="S39" s="38"/>
      <c r="T39" s="50"/>
      <c r="U39" s="254"/>
      <c r="V39" s="256"/>
      <c r="W39" s="40"/>
      <c r="X39" s="38"/>
      <c r="Y39" s="50"/>
      <c r="Z39" s="254"/>
      <c r="AA39" s="242"/>
      <c r="AB39" s="242"/>
      <c r="AC39" s="242"/>
      <c r="AD39" s="242"/>
      <c r="AE39" s="242"/>
      <c r="AF39" s="242"/>
      <c r="AG39" s="272"/>
    </row>
    <row r="40" spans="1:33" s="49" customFormat="1" ht="20" customHeight="1">
      <c r="A40" s="277" t="s">
        <v>200</v>
      </c>
      <c r="B40" s="260" t="s">
        <v>111</v>
      </c>
      <c r="C40" s="261"/>
      <c r="D40" s="261"/>
      <c r="E40" s="261"/>
      <c r="F40" s="262"/>
      <c r="G40" s="263"/>
      <c r="H40" s="264"/>
      <c r="I40" s="264"/>
      <c r="J40" s="264"/>
      <c r="K40" s="265"/>
      <c r="L40" s="260" t="s">
        <v>107</v>
      </c>
      <c r="M40" s="261"/>
      <c r="N40" s="261"/>
      <c r="O40" s="261"/>
      <c r="P40" s="262"/>
      <c r="Q40" s="251"/>
      <c r="R40" s="255"/>
      <c r="S40" s="255"/>
      <c r="T40" s="255"/>
      <c r="U40" s="253"/>
      <c r="V40" s="260"/>
      <c r="W40" s="261"/>
      <c r="X40" s="261"/>
      <c r="Y40" s="261"/>
      <c r="Z40" s="262"/>
      <c r="AA40" s="242">
        <v>1</v>
      </c>
      <c r="AB40" s="242">
        <v>0</v>
      </c>
      <c r="AC40" s="242">
        <v>1</v>
      </c>
      <c r="AD40" s="242">
        <f>SUM(B41,L41)</f>
        <v>40</v>
      </c>
      <c r="AE40" s="242">
        <f>SUM(F41,P41)</f>
        <v>34</v>
      </c>
      <c r="AF40" s="242">
        <f>AD40-AE40</f>
        <v>6</v>
      </c>
      <c r="AG40" s="272">
        <v>2</v>
      </c>
    </row>
    <row r="41" spans="1:33" ht="17" customHeight="1">
      <c r="A41" s="278"/>
      <c r="B41" s="251">
        <f>K38</f>
        <v>20</v>
      </c>
      <c r="C41" s="39">
        <f>J38</f>
        <v>8</v>
      </c>
      <c r="D41" s="37" t="s">
        <v>75</v>
      </c>
      <c r="E41" s="44">
        <f>H38</f>
        <v>5</v>
      </c>
      <c r="F41" s="253">
        <f>G38</f>
        <v>13</v>
      </c>
      <c r="G41" s="266"/>
      <c r="H41" s="267"/>
      <c r="I41" s="267"/>
      <c r="J41" s="267"/>
      <c r="K41" s="268"/>
      <c r="L41" s="251">
        <v>20</v>
      </c>
      <c r="M41" s="46">
        <v>9</v>
      </c>
      <c r="N41" s="37" t="s">
        <v>75</v>
      </c>
      <c r="O41" s="48">
        <v>13</v>
      </c>
      <c r="P41" s="253">
        <v>21</v>
      </c>
      <c r="Q41" s="251"/>
      <c r="R41" s="39"/>
      <c r="S41" s="37"/>
      <c r="T41" s="44"/>
      <c r="U41" s="253"/>
      <c r="V41" s="251"/>
      <c r="W41" s="39"/>
      <c r="X41" s="37"/>
      <c r="Y41" s="44"/>
      <c r="Z41" s="253"/>
      <c r="AA41" s="242"/>
      <c r="AB41" s="242"/>
      <c r="AC41" s="242"/>
      <c r="AD41" s="242"/>
      <c r="AE41" s="242"/>
      <c r="AF41" s="242"/>
      <c r="AG41" s="272"/>
    </row>
    <row r="42" spans="1:33" ht="17" customHeight="1">
      <c r="A42" s="279"/>
      <c r="B42" s="252"/>
      <c r="C42" s="40">
        <f>J39</f>
        <v>12</v>
      </c>
      <c r="D42" s="38" t="s">
        <v>75</v>
      </c>
      <c r="E42" s="50">
        <f>H39</f>
        <v>8</v>
      </c>
      <c r="F42" s="254"/>
      <c r="G42" s="269"/>
      <c r="H42" s="270"/>
      <c r="I42" s="270"/>
      <c r="J42" s="270"/>
      <c r="K42" s="271"/>
      <c r="L42" s="252"/>
      <c r="M42" s="47">
        <f>L41-M41</f>
        <v>11</v>
      </c>
      <c r="N42" s="38" t="s">
        <v>75</v>
      </c>
      <c r="O42" s="52">
        <f>P41-O41</f>
        <v>8</v>
      </c>
      <c r="P42" s="254"/>
      <c r="Q42" s="252"/>
      <c r="R42" s="40"/>
      <c r="S42" s="38"/>
      <c r="T42" s="50"/>
      <c r="U42" s="254"/>
      <c r="V42" s="252"/>
      <c r="W42" s="40"/>
      <c r="X42" s="38"/>
      <c r="Y42" s="50"/>
      <c r="Z42" s="254"/>
      <c r="AA42" s="242"/>
      <c r="AB42" s="242"/>
      <c r="AC42" s="242"/>
      <c r="AD42" s="242"/>
      <c r="AE42" s="242"/>
      <c r="AF42" s="242"/>
      <c r="AG42" s="272"/>
    </row>
    <row r="43" spans="1:33" s="49" customFormat="1" ht="20" customHeight="1">
      <c r="A43" s="257" t="s">
        <v>98</v>
      </c>
      <c r="B43" s="260" t="s">
        <v>95</v>
      </c>
      <c r="C43" s="261"/>
      <c r="D43" s="261"/>
      <c r="E43" s="261"/>
      <c r="F43" s="262"/>
      <c r="G43" s="260" t="s">
        <v>104</v>
      </c>
      <c r="H43" s="261"/>
      <c r="I43" s="261"/>
      <c r="J43" s="261"/>
      <c r="K43" s="262"/>
      <c r="L43" s="263"/>
      <c r="M43" s="264"/>
      <c r="N43" s="264"/>
      <c r="O43" s="264"/>
      <c r="P43" s="265"/>
      <c r="Q43" s="260"/>
      <c r="R43" s="261"/>
      <c r="S43" s="261"/>
      <c r="T43" s="261"/>
      <c r="U43" s="262"/>
      <c r="V43" s="260"/>
      <c r="W43" s="261"/>
      <c r="X43" s="261"/>
      <c r="Y43" s="261"/>
      <c r="Z43" s="262"/>
      <c r="AA43" s="242">
        <v>2</v>
      </c>
      <c r="AB43" s="242">
        <v>0</v>
      </c>
      <c r="AC43" s="242">
        <v>0</v>
      </c>
      <c r="AD43" s="242">
        <f>SUM(B44,G44)</f>
        <v>37</v>
      </c>
      <c r="AE43" s="242">
        <f>SUM(F44,K44)</f>
        <v>32</v>
      </c>
      <c r="AF43" s="242">
        <f>AD43-AE43</f>
        <v>5</v>
      </c>
      <c r="AG43" s="272">
        <v>1</v>
      </c>
    </row>
    <row r="44" spans="1:33" ht="17" customHeight="1">
      <c r="A44" s="258"/>
      <c r="B44" s="251">
        <f>P38</f>
        <v>16</v>
      </c>
      <c r="C44" s="39">
        <f>O38</f>
        <v>8</v>
      </c>
      <c r="D44" s="37" t="s">
        <v>75</v>
      </c>
      <c r="E44" s="44">
        <f>M38</f>
        <v>5</v>
      </c>
      <c r="F44" s="255">
        <f>L38</f>
        <v>12</v>
      </c>
      <c r="G44" s="251">
        <f>P41</f>
        <v>21</v>
      </c>
      <c r="H44" s="39">
        <f>O41</f>
        <v>13</v>
      </c>
      <c r="I44" s="37" t="s">
        <v>75</v>
      </c>
      <c r="J44" s="44">
        <f>M41</f>
        <v>9</v>
      </c>
      <c r="K44" s="253">
        <f>L41</f>
        <v>20</v>
      </c>
      <c r="L44" s="266"/>
      <c r="M44" s="267"/>
      <c r="N44" s="267"/>
      <c r="O44" s="267"/>
      <c r="P44" s="268"/>
      <c r="Q44" s="251"/>
      <c r="R44" s="39"/>
      <c r="S44" s="37"/>
      <c r="T44" s="44"/>
      <c r="U44" s="253"/>
      <c r="V44" s="255"/>
      <c r="W44" s="39"/>
      <c r="X44" s="37"/>
      <c r="Y44" s="44"/>
      <c r="Z44" s="253"/>
      <c r="AA44" s="242"/>
      <c r="AB44" s="242"/>
      <c r="AC44" s="242"/>
      <c r="AD44" s="242"/>
      <c r="AE44" s="242"/>
      <c r="AF44" s="242"/>
      <c r="AG44" s="272"/>
    </row>
    <row r="45" spans="1:33" ht="17" customHeight="1">
      <c r="A45" s="259"/>
      <c r="B45" s="252"/>
      <c r="C45" s="40">
        <f>O39</f>
        <v>8</v>
      </c>
      <c r="D45" s="38" t="s">
        <v>75</v>
      </c>
      <c r="E45" s="50">
        <f>M39</f>
        <v>7</v>
      </c>
      <c r="F45" s="256"/>
      <c r="G45" s="252"/>
      <c r="H45" s="40">
        <f>O42</f>
        <v>8</v>
      </c>
      <c r="I45" s="38" t="s">
        <v>75</v>
      </c>
      <c r="J45" s="50">
        <f>M42</f>
        <v>11</v>
      </c>
      <c r="K45" s="254"/>
      <c r="L45" s="269"/>
      <c r="M45" s="270"/>
      <c r="N45" s="270"/>
      <c r="O45" s="270"/>
      <c r="P45" s="271"/>
      <c r="Q45" s="252"/>
      <c r="R45" s="40"/>
      <c r="S45" s="38"/>
      <c r="T45" s="50"/>
      <c r="U45" s="254"/>
      <c r="V45" s="256"/>
      <c r="W45" s="40"/>
      <c r="X45" s="38"/>
      <c r="Y45" s="50"/>
      <c r="Z45" s="254"/>
      <c r="AA45" s="242"/>
      <c r="AB45" s="242"/>
      <c r="AC45" s="242"/>
      <c r="AD45" s="242"/>
      <c r="AE45" s="242"/>
      <c r="AF45" s="242"/>
      <c r="AG45" s="272"/>
    </row>
    <row r="47" spans="1:33" ht="23">
      <c r="A47" s="57" t="s">
        <v>112</v>
      </c>
    </row>
    <row r="48" spans="1:33">
      <c r="A48" s="233" t="s">
        <v>119</v>
      </c>
      <c r="C48" s="236" t="s">
        <v>117</v>
      </c>
      <c r="D48" s="237"/>
      <c r="E48" s="237"/>
      <c r="F48" s="238"/>
      <c r="G48" s="235">
        <v>27</v>
      </c>
      <c r="H48" s="39">
        <v>17</v>
      </c>
      <c r="I48" s="37" t="s">
        <v>113</v>
      </c>
      <c r="J48" s="44">
        <v>8</v>
      </c>
      <c r="K48" s="235">
        <v>18</v>
      </c>
      <c r="L48" s="243" t="s">
        <v>118</v>
      </c>
      <c r="M48" s="243"/>
      <c r="N48" s="243"/>
      <c r="O48" s="243"/>
    </row>
    <row r="49" spans="1:15">
      <c r="A49" s="233"/>
      <c r="C49" s="239"/>
      <c r="D49" s="240"/>
      <c r="E49" s="240"/>
      <c r="F49" s="241"/>
      <c r="G49" s="235"/>
      <c r="H49" s="39">
        <f>G48-H48</f>
        <v>10</v>
      </c>
      <c r="I49" s="37" t="s">
        <v>113</v>
      </c>
      <c r="J49" s="44">
        <f>K48-J48</f>
        <v>10</v>
      </c>
      <c r="K49" s="235"/>
      <c r="L49" s="243"/>
      <c r="M49" s="243"/>
      <c r="N49" s="243"/>
      <c r="O49" s="243"/>
    </row>
    <row r="50" spans="1:15" ht="12" customHeight="1"/>
    <row r="51" spans="1:15">
      <c r="A51" s="233" t="s">
        <v>120</v>
      </c>
      <c r="C51" s="244" t="s">
        <v>122</v>
      </c>
      <c r="D51" s="245"/>
      <c r="E51" s="245"/>
      <c r="F51" s="246"/>
      <c r="G51" s="235">
        <v>24</v>
      </c>
      <c r="H51" s="39">
        <v>14</v>
      </c>
      <c r="I51" s="37" t="s">
        <v>113</v>
      </c>
      <c r="J51" s="44">
        <v>8</v>
      </c>
      <c r="K51" s="235">
        <v>21</v>
      </c>
      <c r="L51" s="250" t="s">
        <v>123</v>
      </c>
      <c r="M51" s="234"/>
      <c r="N51" s="234"/>
      <c r="O51" s="234"/>
    </row>
    <row r="52" spans="1:15">
      <c r="A52" s="233"/>
      <c r="C52" s="247"/>
      <c r="D52" s="248"/>
      <c r="E52" s="248"/>
      <c r="F52" s="249"/>
      <c r="G52" s="235"/>
      <c r="H52" s="39">
        <f>G51-H51</f>
        <v>10</v>
      </c>
      <c r="I52" s="37" t="s">
        <v>113</v>
      </c>
      <c r="J52" s="44">
        <f>K51-J51</f>
        <v>13</v>
      </c>
      <c r="K52" s="235"/>
      <c r="L52" s="234"/>
      <c r="M52" s="234"/>
      <c r="N52" s="234"/>
      <c r="O52" s="234"/>
    </row>
    <row r="53" spans="1:15" ht="12" customHeight="1"/>
    <row r="54" spans="1:15">
      <c r="A54" s="233" t="s">
        <v>121</v>
      </c>
      <c r="C54" s="234" t="s">
        <v>160</v>
      </c>
      <c r="D54" s="234"/>
      <c r="E54" s="234"/>
      <c r="F54" s="234"/>
      <c r="G54" s="235">
        <v>21</v>
      </c>
      <c r="H54" s="39">
        <v>9</v>
      </c>
      <c r="I54" s="37" t="s">
        <v>113</v>
      </c>
      <c r="J54" s="44">
        <v>12</v>
      </c>
      <c r="K54" s="235">
        <v>25</v>
      </c>
      <c r="L54" s="236" t="s">
        <v>163</v>
      </c>
      <c r="M54" s="237"/>
      <c r="N54" s="237"/>
      <c r="O54" s="238"/>
    </row>
    <row r="55" spans="1:15">
      <c r="A55" s="233"/>
      <c r="C55" s="234"/>
      <c r="D55" s="234"/>
      <c r="E55" s="234"/>
      <c r="F55" s="234"/>
      <c r="G55" s="235"/>
      <c r="H55" s="39">
        <f>G54-H54</f>
        <v>12</v>
      </c>
      <c r="I55" s="37" t="s">
        <v>113</v>
      </c>
      <c r="J55" s="44">
        <f>K54-J54</f>
        <v>13</v>
      </c>
      <c r="K55" s="235"/>
      <c r="L55" s="239"/>
      <c r="M55" s="240"/>
      <c r="N55" s="240"/>
      <c r="O55" s="241"/>
    </row>
  </sheetData>
  <mergeCells count="285">
    <mergeCell ref="L6:L7"/>
    <mergeCell ref="AD17:AD19"/>
    <mergeCell ref="AC3:AC4"/>
    <mergeCell ref="AC5:AC7"/>
    <mergeCell ref="AC8:AC10"/>
    <mergeCell ref="AC11:AC13"/>
    <mergeCell ref="AC14:AC16"/>
    <mergeCell ref="AB3:AB4"/>
    <mergeCell ref="AB5:AB7"/>
    <mergeCell ref="AB8:AB10"/>
    <mergeCell ref="AB11:AB13"/>
    <mergeCell ref="AB14:AB16"/>
    <mergeCell ref="AA3:AA4"/>
    <mergeCell ref="AA14:AA16"/>
    <mergeCell ref="AC17:AC19"/>
    <mergeCell ref="AD3:AD4"/>
    <mergeCell ref="AD5:AD7"/>
    <mergeCell ref="AD8:AD10"/>
    <mergeCell ref="AD11:AD13"/>
    <mergeCell ref="AD14:AD16"/>
    <mergeCell ref="AA5:AA7"/>
    <mergeCell ref="AA8:AA10"/>
    <mergeCell ref="AA11:AA13"/>
    <mergeCell ref="P18:P19"/>
    <mergeCell ref="Q18:Q19"/>
    <mergeCell ref="U18:U19"/>
    <mergeCell ref="B3:F4"/>
    <mergeCell ref="G3:K4"/>
    <mergeCell ref="L3:P4"/>
    <mergeCell ref="Q3:U4"/>
    <mergeCell ref="V3:Z4"/>
    <mergeCell ref="B18:B19"/>
    <mergeCell ref="F18:F19"/>
    <mergeCell ref="G18:G19"/>
    <mergeCell ref="K18:K19"/>
    <mergeCell ref="L18:L19"/>
    <mergeCell ref="Q12:Q13"/>
    <mergeCell ref="U12:U13"/>
    <mergeCell ref="V12:V13"/>
    <mergeCell ref="Z12:Z13"/>
    <mergeCell ref="L9:L10"/>
    <mergeCell ref="P9:P10"/>
    <mergeCell ref="Q9:Q10"/>
    <mergeCell ref="U9:U10"/>
    <mergeCell ref="P15:P16"/>
    <mergeCell ref="V15:V16"/>
    <mergeCell ref="Z15:Z16"/>
    <mergeCell ref="B15:B16"/>
    <mergeCell ref="A14:A16"/>
    <mergeCell ref="A17:A19"/>
    <mergeCell ref="B5:F7"/>
    <mergeCell ref="G8:K10"/>
    <mergeCell ref="A8:A10"/>
    <mergeCell ref="A11:A13"/>
    <mergeCell ref="B14:F14"/>
    <mergeCell ref="V14:Z14"/>
    <mergeCell ref="Q17:U17"/>
    <mergeCell ref="L17:P17"/>
    <mergeCell ref="G17:K17"/>
    <mergeCell ref="B17:F17"/>
    <mergeCell ref="L11:P13"/>
    <mergeCell ref="Q14:U16"/>
    <mergeCell ref="V17:Z19"/>
    <mergeCell ref="V9:V10"/>
    <mergeCell ref="Z9:Z10"/>
    <mergeCell ref="P6:P7"/>
    <mergeCell ref="Q6:Q7"/>
    <mergeCell ref="U6:U7"/>
    <mergeCell ref="V6:V7"/>
    <mergeCell ref="Z6:Z7"/>
    <mergeCell ref="A3:A4"/>
    <mergeCell ref="G5:K5"/>
    <mergeCell ref="L5:P5"/>
    <mergeCell ref="Q5:U5"/>
    <mergeCell ref="V5:Z5"/>
    <mergeCell ref="F15:F16"/>
    <mergeCell ref="G15:G16"/>
    <mergeCell ref="K15:K16"/>
    <mergeCell ref="B12:B13"/>
    <mergeCell ref="F12:F13"/>
    <mergeCell ref="G12:G13"/>
    <mergeCell ref="K12:K13"/>
    <mergeCell ref="B9:B10"/>
    <mergeCell ref="F9:F10"/>
    <mergeCell ref="G6:G7"/>
    <mergeCell ref="K6:K7"/>
    <mergeCell ref="A5:A7"/>
    <mergeCell ref="B8:F8"/>
    <mergeCell ref="L8:P8"/>
    <mergeCell ref="Q8:U8"/>
    <mergeCell ref="V8:Z8"/>
    <mergeCell ref="B11:F11"/>
    <mergeCell ref="G11:K11"/>
    <mergeCell ref="Q11:U11"/>
    <mergeCell ref="AA17:AA19"/>
    <mergeCell ref="V11:Z11"/>
    <mergeCell ref="L14:P14"/>
    <mergeCell ref="G14:K14"/>
    <mergeCell ref="AG3:AG4"/>
    <mergeCell ref="AG5:AG7"/>
    <mergeCell ref="AG8:AG10"/>
    <mergeCell ref="AG11:AG13"/>
    <mergeCell ref="AG14:AG16"/>
    <mergeCell ref="AG17:AG19"/>
    <mergeCell ref="AE17:AE19"/>
    <mergeCell ref="AF3:AF4"/>
    <mergeCell ref="AF5:AF7"/>
    <mergeCell ref="AF8:AF10"/>
    <mergeCell ref="AF11:AF13"/>
    <mergeCell ref="AF14:AF16"/>
    <mergeCell ref="AF17:AF19"/>
    <mergeCell ref="AE3:AE4"/>
    <mergeCell ref="AE5:AE7"/>
    <mergeCell ref="AE8:AE10"/>
    <mergeCell ref="AE11:AE13"/>
    <mergeCell ref="AE14:AE16"/>
    <mergeCell ref="AB17:AB19"/>
    <mergeCell ref="L15:L16"/>
    <mergeCell ref="AG23:AG24"/>
    <mergeCell ref="A25:A27"/>
    <mergeCell ref="B25:F27"/>
    <mergeCell ref="G25:K25"/>
    <mergeCell ref="L25:P25"/>
    <mergeCell ref="Q25:U25"/>
    <mergeCell ref="V25:Z25"/>
    <mergeCell ref="AA25:AA27"/>
    <mergeCell ref="AB25:AB27"/>
    <mergeCell ref="AC25:AC27"/>
    <mergeCell ref="AA23:AA24"/>
    <mergeCell ref="AB23:AB24"/>
    <mergeCell ref="AC23:AC24"/>
    <mergeCell ref="AD23:AD24"/>
    <mergeCell ref="AE23:AE24"/>
    <mergeCell ref="AF23:AF24"/>
    <mergeCell ref="A23:A24"/>
    <mergeCell ref="B23:F24"/>
    <mergeCell ref="G23:K24"/>
    <mergeCell ref="L23:P24"/>
    <mergeCell ref="Q23:U24"/>
    <mergeCell ref="V23:Z24"/>
    <mergeCell ref="AE25:AE27"/>
    <mergeCell ref="AF25:AF27"/>
    <mergeCell ref="AG25:AG27"/>
    <mergeCell ref="G26:G27"/>
    <mergeCell ref="K26:K27"/>
    <mergeCell ref="L26:L27"/>
    <mergeCell ref="P26:P27"/>
    <mergeCell ref="Q26:Q27"/>
    <mergeCell ref="U26:U27"/>
    <mergeCell ref="V26:V27"/>
    <mergeCell ref="Z26:Z27"/>
    <mergeCell ref="A28:A30"/>
    <mergeCell ref="B28:F28"/>
    <mergeCell ref="G28:K30"/>
    <mergeCell ref="L28:P28"/>
    <mergeCell ref="Q28:U28"/>
    <mergeCell ref="V28:Z28"/>
    <mergeCell ref="AD25:AD27"/>
    <mergeCell ref="A31:A33"/>
    <mergeCell ref="B31:F31"/>
    <mergeCell ref="G31:K31"/>
    <mergeCell ref="L31:P33"/>
    <mergeCell ref="Q31:U31"/>
    <mergeCell ref="V31:Z31"/>
    <mergeCell ref="AG28:AG30"/>
    <mergeCell ref="B29:B30"/>
    <mergeCell ref="F29:F30"/>
    <mergeCell ref="L29:L30"/>
    <mergeCell ref="P29:P30"/>
    <mergeCell ref="Q29:Q30"/>
    <mergeCell ref="U29:U30"/>
    <mergeCell ref="V29:V30"/>
    <mergeCell ref="Z29:Z30"/>
    <mergeCell ref="AA28:AA30"/>
    <mergeCell ref="AB28:AB30"/>
    <mergeCell ref="AC28:AC30"/>
    <mergeCell ref="AD28:AD30"/>
    <mergeCell ref="AE28:AE30"/>
    <mergeCell ref="AF28:AF30"/>
    <mergeCell ref="AG31:AG33"/>
    <mergeCell ref="B32:B33"/>
    <mergeCell ref="F32:F33"/>
    <mergeCell ref="G32:G33"/>
    <mergeCell ref="K32:K33"/>
    <mergeCell ref="Q32:Q33"/>
    <mergeCell ref="U32:U33"/>
    <mergeCell ref="V32:V33"/>
    <mergeCell ref="Z32:Z33"/>
    <mergeCell ref="AA31:AA33"/>
    <mergeCell ref="AB31:AB33"/>
    <mergeCell ref="AC31:AC33"/>
    <mergeCell ref="AD31:AD33"/>
    <mergeCell ref="AE31:AE33"/>
    <mergeCell ref="AF31:AF33"/>
    <mergeCell ref="AC35:AC36"/>
    <mergeCell ref="AD35:AD36"/>
    <mergeCell ref="AE35:AE36"/>
    <mergeCell ref="AF35:AF36"/>
    <mergeCell ref="AG35:AG36"/>
    <mergeCell ref="A37:A39"/>
    <mergeCell ref="B37:F39"/>
    <mergeCell ref="G37:K37"/>
    <mergeCell ref="L37:P37"/>
    <mergeCell ref="Q37:U37"/>
    <mergeCell ref="V37:Z37"/>
    <mergeCell ref="AA37:AA39"/>
    <mergeCell ref="AB37:AB39"/>
    <mergeCell ref="AC37:AC39"/>
    <mergeCell ref="AD37:AD39"/>
    <mergeCell ref="AE37:AE39"/>
    <mergeCell ref="AF37:AF39"/>
    <mergeCell ref="AG37:AG39"/>
    <mergeCell ref="G38:G39"/>
    <mergeCell ref="K38:K39"/>
    <mergeCell ref="L38:L39"/>
    <mergeCell ref="P38:P39"/>
    <mergeCell ref="Q38:Q39"/>
    <mergeCell ref="U38:U39"/>
    <mergeCell ref="K44:K45"/>
    <mergeCell ref="A35:A36"/>
    <mergeCell ref="B35:F36"/>
    <mergeCell ref="G35:K36"/>
    <mergeCell ref="L35:P36"/>
    <mergeCell ref="Q35:U36"/>
    <mergeCell ref="V35:Z36"/>
    <mergeCell ref="AA35:AA36"/>
    <mergeCell ref="AB35:AB36"/>
    <mergeCell ref="V38:V39"/>
    <mergeCell ref="Z38:Z39"/>
    <mergeCell ref="A40:A42"/>
    <mergeCell ref="B40:F40"/>
    <mergeCell ref="G40:K42"/>
    <mergeCell ref="L40:P40"/>
    <mergeCell ref="Q40:U40"/>
    <mergeCell ref="V40:Z40"/>
    <mergeCell ref="AA40:AA42"/>
    <mergeCell ref="AB40:AB42"/>
    <mergeCell ref="AE43:AE45"/>
    <mergeCell ref="A43:A45"/>
    <mergeCell ref="B43:F43"/>
    <mergeCell ref="G43:K43"/>
    <mergeCell ref="L43:P45"/>
    <mergeCell ref="Q43:U43"/>
    <mergeCell ref="V43:Z43"/>
    <mergeCell ref="AG40:AG42"/>
    <mergeCell ref="B41:B42"/>
    <mergeCell ref="F41:F42"/>
    <mergeCell ref="L41:L42"/>
    <mergeCell ref="P41:P42"/>
    <mergeCell ref="Q41:Q42"/>
    <mergeCell ref="U41:U42"/>
    <mergeCell ref="V41:V42"/>
    <mergeCell ref="Z41:Z42"/>
    <mergeCell ref="AC40:AC42"/>
    <mergeCell ref="AD40:AD42"/>
    <mergeCell ref="AE40:AE42"/>
    <mergeCell ref="AF40:AF42"/>
    <mergeCell ref="AG43:AG45"/>
    <mergeCell ref="B44:B45"/>
    <mergeCell ref="F44:F45"/>
    <mergeCell ref="G44:G45"/>
    <mergeCell ref="A54:A55"/>
    <mergeCell ref="C54:F55"/>
    <mergeCell ref="G54:G55"/>
    <mergeCell ref="K54:K55"/>
    <mergeCell ref="L54:O55"/>
    <mergeCell ref="AF43:AF45"/>
    <mergeCell ref="G48:G49"/>
    <mergeCell ref="K48:K49"/>
    <mergeCell ref="C48:F49"/>
    <mergeCell ref="L48:O49"/>
    <mergeCell ref="A48:A49"/>
    <mergeCell ref="A51:A52"/>
    <mergeCell ref="C51:F52"/>
    <mergeCell ref="G51:G52"/>
    <mergeCell ref="K51:K52"/>
    <mergeCell ref="L51:O52"/>
    <mergeCell ref="Q44:Q45"/>
    <mergeCell ref="U44:U45"/>
    <mergeCell ref="V44:V45"/>
    <mergeCell ref="Z44:Z45"/>
    <mergeCell ref="AA43:AA45"/>
    <mergeCell ref="AB43:AB45"/>
    <mergeCell ref="AC43:AC45"/>
    <mergeCell ref="AD43:AD45"/>
  </mergeCells>
  <phoneticPr fontId="5"/>
  <conditionalFormatting sqref="B5:Z19">
    <cfRule type="cellIs" dxfId="1" priority="1" operator="equal">
      <formula>0</formula>
    </cfRule>
  </conditionalFormatting>
  <pageMargins left="0.70000000000000007" right="0.70000000000000007" top="0.75000000000000011" bottom="0.75000000000000011" header="0.30000000000000004" footer="0.30000000000000004"/>
  <pageSetup paperSize="9" scale="75" orientation="landscape" horizontalDpi="4294967292" verticalDpi="4294967292"/>
  <rowBreaks count="1" manualBreakCount="1">
    <brk id="20" max="16383" man="1"/>
  </rowBreaks>
  <colBreaks count="1" manualBreakCount="1">
    <brk id="33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37"/>
  <sheetViews>
    <sheetView zoomScale="125" zoomScaleNormal="125" zoomScalePageLayoutView="125" workbookViewId="0">
      <selection activeCell="G7" sqref="G7:K9"/>
    </sheetView>
  </sheetViews>
  <sheetFormatPr baseColWidth="12" defaultRowHeight="20" x14ac:dyDescent="0"/>
  <cols>
    <col min="1" max="1" width="16.83203125" customWidth="1"/>
    <col min="2" max="2" width="4.83203125" style="49" customWidth="1"/>
    <col min="3" max="3" width="3.33203125" customWidth="1"/>
    <col min="4" max="4" width="2.33203125" style="1" customWidth="1"/>
    <col min="5" max="5" width="3.33203125" style="14" customWidth="1"/>
    <col min="6" max="7" width="4.83203125" style="49" customWidth="1"/>
    <col min="8" max="8" width="3.33203125" customWidth="1"/>
    <col min="9" max="9" width="2.33203125" style="1" customWidth="1"/>
    <col min="10" max="10" width="3.33203125" style="14" customWidth="1"/>
    <col min="11" max="12" width="4.83203125" style="49" customWidth="1"/>
    <col min="13" max="13" width="3.33203125" style="45" customWidth="1"/>
    <col min="14" max="14" width="2.33203125" style="1" customWidth="1"/>
    <col min="15" max="15" width="3.33203125" style="51" customWidth="1"/>
    <col min="16" max="17" width="4.83203125" style="49" customWidth="1"/>
    <col min="18" max="18" width="3.33203125" customWidth="1"/>
    <col min="19" max="19" width="2.33203125" style="1" customWidth="1"/>
    <col min="20" max="20" width="3.33203125" style="14" customWidth="1"/>
    <col min="21" max="22" width="4.83203125" style="49" customWidth="1"/>
    <col min="23" max="23" width="3.33203125" customWidth="1"/>
    <col min="24" max="24" width="2.33203125" style="1" customWidth="1"/>
    <col min="25" max="25" width="3.33203125" style="14" customWidth="1"/>
    <col min="26" max="26" width="4.83203125" style="49" customWidth="1"/>
    <col min="27" max="32" width="6.33203125" customWidth="1"/>
    <col min="33" max="33" width="8.83203125" customWidth="1"/>
  </cols>
  <sheetData>
    <row r="1" spans="1:33" ht="21" customHeight="1">
      <c r="A1" s="41" t="s">
        <v>99</v>
      </c>
    </row>
    <row r="2" spans="1:33" ht="17" customHeight="1">
      <c r="A2" s="273"/>
      <c r="B2" s="275" t="str">
        <f>A4</f>
        <v>富山国際大学</v>
      </c>
      <c r="C2" s="275"/>
      <c r="D2" s="275"/>
      <c r="E2" s="275"/>
      <c r="F2" s="275"/>
      <c r="G2" s="275" t="str">
        <f>A7</f>
        <v>金 沢 大 学</v>
      </c>
      <c r="H2" s="275"/>
      <c r="I2" s="275"/>
      <c r="J2" s="275"/>
      <c r="K2" s="275"/>
      <c r="L2" s="275" t="str">
        <f>A10</f>
        <v>富 山 大 学</v>
      </c>
      <c r="M2" s="275"/>
      <c r="N2" s="275"/>
      <c r="O2" s="275"/>
      <c r="P2" s="275"/>
      <c r="Q2" s="275" t="str">
        <f>A13</f>
        <v>新 潟 大 学</v>
      </c>
      <c r="R2" s="275"/>
      <c r="S2" s="275"/>
      <c r="T2" s="275"/>
      <c r="U2" s="275"/>
      <c r="V2" s="275" t="str">
        <f>A16</f>
        <v>金沢星稜大学</v>
      </c>
      <c r="W2" s="275"/>
      <c r="X2" s="275"/>
      <c r="Y2" s="275"/>
      <c r="Z2" s="275"/>
      <c r="AA2" s="242" t="s">
        <v>81</v>
      </c>
      <c r="AB2" s="242" t="s">
        <v>82</v>
      </c>
      <c r="AC2" s="242" t="s">
        <v>83</v>
      </c>
      <c r="AD2" s="280" t="s">
        <v>96</v>
      </c>
      <c r="AE2" s="280" t="s">
        <v>97</v>
      </c>
      <c r="AF2" s="242" t="s">
        <v>84</v>
      </c>
      <c r="AG2" s="242" t="s">
        <v>85</v>
      </c>
    </row>
    <row r="3" spans="1:33" ht="17" customHeight="1">
      <c r="A3" s="274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42"/>
      <c r="AB3" s="242"/>
      <c r="AC3" s="242"/>
      <c r="AD3" s="280"/>
      <c r="AE3" s="280"/>
      <c r="AF3" s="242"/>
      <c r="AG3" s="242"/>
    </row>
    <row r="4" spans="1:33" s="49" customFormat="1">
      <c r="A4" s="257" t="s">
        <v>101</v>
      </c>
      <c r="B4" s="281"/>
      <c r="C4" s="282"/>
      <c r="D4" s="282"/>
      <c r="E4" s="282"/>
      <c r="F4" s="282"/>
      <c r="G4" s="260" t="s">
        <v>208</v>
      </c>
      <c r="H4" s="261"/>
      <c r="I4" s="261"/>
      <c r="J4" s="261"/>
      <c r="K4" s="262"/>
      <c r="L4" s="255" t="s">
        <v>204</v>
      </c>
      <c r="M4" s="255"/>
      <c r="N4" s="255"/>
      <c r="O4" s="255"/>
      <c r="P4" s="255"/>
      <c r="Q4" s="257" t="s">
        <v>149</v>
      </c>
      <c r="R4" s="257"/>
      <c r="S4" s="257"/>
      <c r="T4" s="257"/>
      <c r="U4" s="257"/>
      <c r="V4" s="260" t="s">
        <v>111</v>
      </c>
      <c r="W4" s="261"/>
      <c r="X4" s="261"/>
      <c r="Y4" s="261"/>
      <c r="Z4" s="262"/>
      <c r="AA4" s="242">
        <v>4</v>
      </c>
      <c r="AB4" s="242">
        <v>0</v>
      </c>
      <c r="AC4" s="242">
        <v>0</v>
      </c>
      <c r="AD4" s="242">
        <f>SUM(G5,L5,Q5,V5)</f>
        <v>93</v>
      </c>
      <c r="AE4" s="242">
        <f>SUM(K5,P5,U5,Z5)</f>
        <v>48</v>
      </c>
      <c r="AF4" s="242">
        <f>AD4-AE4</f>
        <v>45</v>
      </c>
      <c r="AG4" s="272">
        <v>1</v>
      </c>
    </row>
    <row r="5" spans="1:33" ht="17" customHeight="1">
      <c r="A5" s="258"/>
      <c r="B5" s="283"/>
      <c r="C5" s="284"/>
      <c r="D5" s="284"/>
      <c r="E5" s="284"/>
      <c r="F5" s="285"/>
      <c r="G5" s="251">
        <v>17</v>
      </c>
      <c r="H5" s="39">
        <v>6</v>
      </c>
      <c r="I5" s="37" t="s">
        <v>75</v>
      </c>
      <c r="J5" s="44">
        <v>4</v>
      </c>
      <c r="K5" s="253">
        <v>8</v>
      </c>
      <c r="L5" s="255">
        <v>25</v>
      </c>
      <c r="M5" s="46">
        <v>14</v>
      </c>
      <c r="N5" s="37" t="s">
        <v>75</v>
      </c>
      <c r="O5" s="48">
        <v>5</v>
      </c>
      <c r="P5" s="255">
        <v>15</v>
      </c>
      <c r="Q5" s="251">
        <v>24</v>
      </c>
      <c r="R5" s="39">
        <v>11</v>
      </c>
      <c r="S5" s="37" t="s">
        <v>75</v>
      </c>
      <c r="T5" s="44">
        <v>8</v>
      </c>
      <c r="U5" s="253">
        <v>12</v>
      </c>
      <c r="V5" s="255">
        <v>27</v>
      </c>
      <c r="W5" s="39">
        <v>16</v>
      </c>
      <c r="X5" s="37" t="s">
        <v>75</v>
      </c>
      <c r="Y5" s="44">
        <v>7</v>
      </c>
      <c r="Z5" s="253">
        <v>13</v>
      </c>
      <c r="AA5" s="242"/>
      <c r="AB5" s="242"/>
      <c r="AC5" s="242"/>
      <c r="AD5" s="242"/>
      <c r="AE5" s="242"/>
      <c r="AF5" s="242"/>
      <c r="AG5" s="272"/>
    </row>
    <row r="6" spans="1:33" ht="17" customHeight="1">
      <c r="A6" s="259"/>
      <c r="B6" s="286"/>
      <c r="C6" s="287"/>
      <c r="D6" s="287"/>
      <c r="E6" s="287"/>
      <c r="F6" s="288"/>
      <c r="G6" s="252"/>
      <c r="H6" s="40">
        <f>G5-H5</f>
        <v>11</v>
      </c>
      <c r="I6" s="38" t="s">
        <v>75</v>
      </c>
      <c r="J6" s="50">
        <f>K5-J5</f>
        <v>4</v>
      </c>
      <c r="K6" s="254"/>
      <c r="L6" s="256"/>
      <c r="M6" s="47">
        <f>L5-M5</f>
        <v>11</v>
      </c>
      <c r="N6" s="38" t="s">
        <v>75</v>
      </c>
      <c r="O6" s="52">
        <f>P5-O5</f>
        <v>10</v>
      </c>
      <c r="P6" s="256"/>
      <c r="Q6" s="252"/>
      <c r="R6" s="40">
        <f>Q5-R5</f>
        <v>13</v>
      </c>
      <c r="S6" s="38" t="s">
        <v>75</v>
      </c>
      <c r="T6" s="50">
        <f>U5-T5</f>
        <v>4</v>
      </c>
      <c r="U6" s="254"/>
      <c r="V6" s="256"/>
      <c r="W6" s="40">
        <f>V5-W5</f>
        <v>11</v>
      </c>
      <c r="X6" s="38" t="s">
        <v>75</v>
      </c>
      <c r="Y6" s="50">
        <f>Z5-Y5</f>
        <v>6</v>
      </c>
      <c r="Z6" s="254"/>
      <c r="AA6" s="242"/>
      <c r="AB6" s="242"/>
      <c r="AC6" s="242"/>
      <c r="AD6" s="242"/>
      <c r="AE6" s="242"/>
      <c r="AF6" s="242"/>
      <c r="AG6" s="272"/>
    </row>
    <row r="7" spans="1:33" s="49" customFormat="1" ht="20" customHeight="1">
      <c r="A7" s="257" t="s">
        <v>77</v>
      </c>
      <c r="B7" s="260" t="s">
        <v>209</v>
      </c>
      <c r="C7" s="261"/>
      <c r="D7" s="261"/>
      <c r="E7" s="261"/>
      <c r="F7" s="262"/>
      <c r="G7" s="263"/>
      <c r="H7" s="264"/>
      <c r="I7" s="264"/>
      <c r="J7" s="264"/>
      <c r="K7" s="265"/>
      <c r="L7" s="260" t="s">
        <v>158</v>
      </c>
      <c r="M7" s="261"/>
      <c r="N7" s="261"/>
      <c r="O7" s="261"/>
      <c r="P7" s="262"/>
      <c r="Q7" s="251" t="s">
        <v>149</v>
      </c>
      <c r="R7" s="255"/>
      <c r="S7" s="255"/>
      <c r="T7" s="255"/>
      <c r="U7" s="253"/>
      <c r="V7" s="260" t="s">
        <v>114</v>
      </c>
      <c r="W7" s="261"/>
      <c r="X7" s="261"/>
      <c r="Y7" s="261"/>
      <c r="Z7" s="262"/>
      <c r="AA7" s="242">
        <v>1</v>
      </c>
      <c r="AB7" s="242">
        <v>1</v>
      </c>
      <c r="AC7" s="242">
        <v>2</v>
      </c>
      <c r="AD7" s="242">
        <f>SUM(B8,L8,Q8,V8)</f>
        <v>49</v>
      </c>
      <c r="AE7" s="242">
        <f>SUM(F8,P8,U8,Z8)</f>
        <v>56</v>
      </c>
      <c r="AF7" s="242">
        <f>AD7-AE7</f>
        <v>-7</v>
      </c>
      <c r="AG7" s="272">
        <v>4</v>
      </c>
    </row>
    <row r="8" spans="1:33" ht="17" customHeight="1">
      <c r="A8" s="258"/>
      <c r="B8" s="251">
        <f>K5</f>
        <v>8</v>
      </c>
      <c r="C8" s="39">
        <f>J5</f>
        <v>4</v>
      </c>
      <c r="D8" s="37" t="s">
        <v>75</v>
      </c>
      <c r="E8" s="44">
        <f>H5</f>
        <v>6</v>
      </c>
      <c r="F8" s="253">
        <f>G5</f>
        <v>17</v>
      </c>
      <c r="G8" s="266"/>
      <c r="H8" s="267"/>
      <c r="I8" s="267"/>
      <c r="J8" s="267"/>
      <c r="K8" s="268"/>
      <c r="L8" s="251">
        <v>13</v>
      </c>
      <c r="M8" s="46">
        <v>5</v>
      </c>
      <c r="N8" s="37" t="s">
        <v>75</v>
      </c>
      <c r="O8" s="48">
        <v>7</v>
      </c>
      <c r="P8" s="253">
        <v>13</v>
      </c>
      <c r="Q8" s="251">
        <v>14</v>
      </c>
      <c r="R8" s="39">
        <v>6</v>
      </c>
      <c r="S8" s="37" t="s">
        <v>75</v>
      </c>
      <c r="T8" s="44">
        <v>6</v>
      </c>
      <c r="U8" s="253">
        <v>10</v>
      </c>
      <c r="V8" s="251">
        <v>14</v>
      </c>
      <c r="W8" s="39">
        <v>7</v>
      </c>
      <c r="X8" s="37" t="s">
        <v>75</v>
      </c>
      <c r="Y8" s="44">
        <v>6</v>
      </c>
      <c r="Z8" s="253">
        <v>16</v>
      </c>
      <c r="AA8" s="242"/>
      <c r="AB8" s="242"/>
      <c r="AC8" s="242"/>
      <c r="AD8" s="242"/>
      <c r="AE8" s="242"/>
      <c r="AF8" s="242"/>
      <c r="AG8" s="272"/>
    </row>
    <row r="9" spans="1:33" ht="17" customHeight="1">
      <c r="A9" s="259"/>
      <c r="B9" s="252"/>
      <c r="C9" s="40">
        <f>J6</f>
        <v>4</v>
      </c>
      <c r="D9" s="38" t="s">
        <v>75</v>
      </c>
      <c r="E9" s="50">
        <f>H6</f>
        <v>11</v>
      </c>
      <c r="F9" s="254"/>
      <c r="G9" s="269"/>
      <c r="H9" s="270"/>
      <c r="I9" s="270"/>
      <c r="J9" s="270"/>
      <c r="K9" s="271"/>
      <c r="L9" s="252"/>
      <c r="M9" s="47">
        <f>L8-M8</f>
        <v>8</v>
      </c>
      <c r="N9" s="38" t="s">
        <v>75</v>
      </c>
      <c r="O9" s="52">
        <f>P8-O8</f>
        <v>6</v>
      </c>
      <c r="P9" s="254"/>
      <c r="Q9" s="252"/>
      <c r="R9" s="40">
        <f>Q8-R8</f>
        <v>8</v>
      </c>
      <c r="S9" s="38" t="s">
        <v>75</v>
      </c>
      <c r="T9" s="50">
        <f>U8-T8</f>
        <v>4</v>
      </c>
      <c r="U9" s="254"/>
      <c r="V9" s="252"/>
      <c r="W9" s="40">
        <f>V8-W8</f>
        <v>7</v>
      </c>
      <c r="X9" s="38" t="s">
        <v>75</v>
      </c>
      <c r="Y9" s="50">
        <f>Z8-Y8</f>
        <v>10</v>
      </c>
      <c r="Z9" s="254"/>
      <c r="AA9" s="242"/>
      <c r="AB9" s="242"/>
      <c r="AC9" s="242"/>
      <c r="AD9" s="242"/>
      <c r="AE9" s="242"/>
      <c r="AF9" s="242"/>
      <c r="AG9" s="272"/>
    </row>
    <row r="10" spans="1:33" s="49" customFormat="1" ht="20" customHeight="1">
      <c r="A10" s="257" t="s">
        <v>79</v>
      </c>
      <c r="B10" s="260" t="s">
        <v>206</v>
      </c>
      <c r="C10" s="261"/>
      <c r="D10" s="261"/>
      <c r="E10" s="261"/>
      <c r="F10" s="262"/>
      <c r="G10" s="260" t="s">
        <v>158</v>
      </c>
      <c r="H10" s="261"/>
      <c r="I10" s="261"/>
      <c r="J10" s="261"/>
      <c r="K10" s="262"/>
      <c r="L10" s="263"/>
      <c r="M10" s="264"/>
      <c r="N10" s="264"/>
      <c r="O10" s="264"/>
      <c r="P10" s="265"/>
      <c r="Q10" s="260" t="s">
        <v>105</v>
      </c>
      <c r="R10" s="261"/>
      <c r="S10" s="261"/>
      <c r="T10" s="261"/>
      <c r="U10" s="262"/>
      <c r="V10" s="260" t="s">
        <v>150</v>
      </c>
      <c r="W10" s="261"/>
      <c r="X10" s="261"/>
      <c r="Y10" s="261"/>
      <c r="Z10" s="262"/>
      <c r="AA10" s="242">
        <v>0</v>
      </c>
      <c r="AB10" s="242">
        <v>1</v>
      </c>
      <c r="AC10" s="242">
        <v>3</v>
      </c>
      <c r="AD10" s="242">
        <f>SUM(B11,G11,Q11,V11)</f>
        <v>58</v>
      </c>
      <c r="AE10" s="242">
        <f>SUM(F11,K11,U11,Z11)</f>
        <v>75</v>
      </c>
      <c r="AF10" s="242">
        <f>AD10-AE10</f>
        <v>-17</v>
      </c>
      <c r="AG10" s="272">
        <v>5</v>
      </c>
    </row>
    <row r="11" spans="1:33" ht="17" customHeight="1">
      <c r="A11" s="258"/>
      <c r="B11" s="251">
        <f>P5</f>
        <v>15</v>
      </c>
      <c r="C11" s="39">
        <f>O5</f>
        <v>5</v>
      </c>
      <c r="D11" s="37" t="s">
        <v>75</v>
      </c>
      <c r="E11" s="44">
        <f>M5</f>
        <v>14</v>
      </c>
      <c r="F11" s="255">
        <f>L5</f>
        <v>25</v>
      </c>
      <c r="G11" s="251">
        <f>P8</f>
        <v>13</v>
      </c>
      <c r="H11" s="39">
        <f>O8</f>
        <v>7</v>
      </c>
      <c r="I11" s="37" t="s">
        <v>75</v>
      </c>
      <c r="J11" s="44">
        <f>M8</f>
        <v>5</v>
      </c>
      <c r="K11" s="253">
        <f>L8</f>
        <v>13</v>
      </c>
      <c r="L11" s="266"/>
      <c r="M11" s="267"/>
      <c r="N11" s="267"/>
      <c r="O11" s="267"/>
      <c r="P11" s="268"/>
      <c r="Q11" s="251">
        <v>15</v>
      </c>
      <c r="R11" s="39">
        <v>7</v>
      </c>
      <c r="S11" s="37" t="s">
        <v>75</v>
      </c>
      <c r="T11" s="44">
        <v>8</v>
      </c>
      <c r="U11" s="253">
        <v>18</v>
      </c>
      <c r="V11" s="255">
        <v>15</v>
      </c>
      <c r="W11" s="39">
        <v>7</v>
      </c>
      <c r="X11" s="37" t="s">
        <v>75</v>
      </c>
      <c r="Y11" s="44">
        <v>8</v>
      </c>
      <c r="Z11" s="253">
        <v>19</v>
      </c>
      <c r="AA11" s="242"/>
      <c r="AB11" s="242"/>
      <c r="AC11" s="242"/>
      <c r="AD11" s="242"/>
      <c r="AE11" s="242"/>
      <c r="AF11" s="242"/>
      <c r="AG11" s="272"/>
    </row>
    <row r="12" spans="1:33" ht="17" customHeight="1">
      <c r="A12" s="259"/>
      <c r="B12" s="252"/>
      <c r="C12" s="40">
        <f>O6</f>
        <v>10</v>
      </c>
      <c r="D12" s="38" t="s">
        <v>75</v>
      </c>
      <c r="E12" s="50">
        <f>M6</f>
        <v>11</v>
      </c>
      <c r="F12" s="256"/>
      <c r="G12" s="252"/>
      <c r="H12" s="40">
        <f>O9</f>
        <v>6</v>
      </c>
      <c r="I12" s="38" t="s">
        <v>75</v>
      </c>
      <c r="J12" s="50">
        <f>M9</f>
        <v>8</v>
      </c>
      <c r="K12" s="254"/>
      <c r="L12" s="269"/>
      <c r="M12" s="270"/>
      <c r="N12" s="270"/>
      <c r="O12" s="270"/>
      <c r="P12" s="271"/>
      <c r="Q12" s="252"/>
      <c r="R12" s="40">
        <f>Q11-R11</f>
        <v>8</v>
      </c>
      <c r="S12" s="38" t="s">
        <v>75</v>
      </c>
      <c r="T12" s="50">
        <f>U11-T11</f>
        <v>10</v>
      </c>
      <c r="U12" s="254"/>
      <c r="V12" s="256"/>
      <c r="W12" s="40">
        <f>V11-W11</f>
        <v>8</v>
      </c>
      <c r="X12" s="38" t="s">
        <v>75</v>
      </c>
      <c r="Y12" s="50">
        <f>Z11-Y11</f>
        <v>11</v>
      </c>
      <c r="Z12" s="254"/>
      <c r="AA12" s="242"/>
      <c r="AB12" s="242"/>
      <c r="AC12" s="242"/>
      <c r="AD12" s="242"/>
      <c r="AE12" s="242"/>
      <c r="AF12" s="242"/>
      <c r="AG12" s="272"/>
    </row>
    <row r="13" spans="1:33" s="49" customFormat="1" ht="20" customHeight="1">
      <c r="A13" s="257" t="s">
        <v>78</v>
      </c>
      <c r="B13" s="260" t="s">
        <v>114</v>
      </c>
      <c r="C13" s="261"/>
      <c r="D13" s="261"/>
      <c r="E13" s="261"/>
      <c r="F13" s="262"/>
      <c r="G13" s="260" t="s">
        <v>114</v>
      </c>
      <c r="H13" s="261"/>
      <c r="I13" s="261"/>
      <c r="J13" s="261"/>
      <c r="K13" s="262"/>
      <c r="L13" s="260" t="s">
        <v>104</v>
      </c>
      <c r="M13" s="261"/>
      <c r="N13" s="261"/>
      <c r="O13" s="261"/>
      <c r="P13" s="262"/>
      <c r="Q13" s="263"/>
      <c r="R13" s="264"/>
      <c r="S13" s="264"/>
      <c r="T13" s="264"/>
      <c r="U13" s="265"/>
      <c r="V13" s="260" t="s">
        <v>204</v>
      </c>
      <c r="W13" s="261"/>
      <c r="X13" s="261"/>
      <c r="Y13" s="261"/>
      <c r="Z13" s="262"/>
      <c r="AA13" s="242">
        <v>2</v>
      </c>
      <c r="AB13" s="242">
        <v>0</v>
      </c>
      <c r="AC13" s="242">
        <v>2</v>
      </c>
      <c r="AD13" s="242">
        <f>SUM(B14,G14,L14,V14)</f>
        <v>59</v>
      </c>
      <c r="AE13" s="242">
        <f>SUM(F14,K14,P14,Z14)</f>
        <v>63</v>
      </c>
      <c r="AF13" s="242">
        <f>AD13-AE13</f>
        <v>-4</v>
      </c>
      <c r="AG13" s="272">
        <v>2</v>
      </c>
    </row>
    <row r="14" spans="1:33" ht="17" customHeight="1">
      <c r="A14" s="258"/>
      <c r="B14" s="251">
        <f>U5</f>
        <v>12</v>
      </c>
      <c r="C14" s="39">
        <f>T5</f>
        <v>8</v>
      </c>
      <c r="D14" s="37" t="s">
        <v>75</v>
      </c>
      <c r="E14" s="44">
        <f>R5</f>
        <v>11</v>
      </c>
      <c r="F14" s="253">
        <f>Q5</f>
        <v>24</v>
      </c>
      <c r="G14" s="251">
        <f>U8</f>
        <v>10</v>
      </c>
      <c r="H14" s="39">
        <f>T8</f>
        <v>6</v>
      </c>
      <c r="I14" s="37" t="s">
        <v>75</v>
      </c>
      <c r="J14" s="44">
        <f>R8</f>
        <v>6</v>
      </c>
      <c r="K14" s="253">
        <f>Q8</f>
        <v>14</v>
      </c>
      <c r="L14" s="251">
        <f>U11</f>
        <v>18</v>
      </c>
      <c r="M14" s="46">
        <f>T11</f>
        <v>8</v>
      </c>
      <c r="N14" s="37" t="s">
        <v>75</v>
      </c>
      <c r="O14" s="48">
        <f>R11</f>
        <v>7</v>
      </c>
      <c r="P14" s="253">
        <f>Q11</f>
        <v>15</v>
      </c>
      <c r="Q14" s="266"/>
      <c r="R14" s="267"/>
      <c r="S14" s="267"/>
      <c r="T14" s="267"/>
      <c r="U14" s="268"/>
      <c r="V14" s="251">
        <v>19</v>
      </c>
      <c r="W14" s="39">
        <v>9</v>
      </c>
      <c r="X14" s="37" t="s">
        <v>75</v>
      </c>
      <c r="Y14" s="44">
        <v>7</v>
      </c>
      <c r="Z14" s="253">
        <v>10</v>
      </c>
      <c r="AA14" s="242"/>
      <c r="AB14" s="242"/>
      <c r="AC14" s="242"/>
      <c r="AD14" s="242"/>
      <c r="AE14" s="242"/>
      <c r="AF14" s="242"/>
      <c r="AG14" s="272"/>
    </row>
    <row r="15" spans="1:33" ht="17" customHeight="1">
      <c r="A15" s="259"/>
      <c r="B15" s="252"/>
      <c r="C15" s="40">
        <f>T6</f>
        <v>4</v>
      </c>
      <c r="D15" s="38" t="s">
        <v>75</v>
      </c>
      <c r="E15" s="50">
        <f>R6</f>
        <v>13</v>
      </c>
      <c r="F15" s="254"/>
      <c r="G15" s="252"/>
      <c r="H15" s="40">
        <f>T9</f>
        <v>4</v>
      </c>
      <c r="I15" s="38" t="s">
        <v>75</v>
      </c>
      <c r="J15" s="50">
        <f>R9</f>
        <v>8</v>
      </c>
      <c r="K15" s="254"/>
      <c r="L15" s="252"/>
      <c r="M15" s="47">
        <f>T12</f>
        <v>10</v>
      </c>
      <c r="N15" s="38" t="s">
        <v>75</v>
      </c>
      <c r="O15" s="52">
        <f>R12</f>
        <v>8</v>
      </c>
      <c r="P15" s="254"/>
      <c r="Q15" s="269"/>
      <c r="R15" s="270"/>
      <c r="S15" s="270"/>
      <c r="T15" s="270"/>
      <c r="U15" s="271"/>
      <c r="V15" s="252"/>
      <c r="W15" s="40">
        <f>V14-W14</f>
        <v>10</v>
      </c>
      <c r="X15" s="38" t="s">
        <v>75</v>
      </c>
      <c r="Y15" s="50">
        <f>Z14-Y14</f>
        <v>3</v>
      </c>
      <c r="Z15" s="254"/>
      <c r="AA15" s="242"/>
      <c r="AB15" s="242"/>
      <c r="AC15" s="242"/>
      <c r="AD15" s="242"/>
      <c r="AE15" s="242"/>
      <c r="AF15" s="242"/>
      <c r="AG15" s="272"/>
    </row>
    <row r="16" spans="1:33" s="49" customFormat="1" ht="20" customHeight="1">
      <c r="A16" s="257" t="s">
        <v>201</v>
      </c>
      <c r="B16" s="260" t="s">
        <v>107</v>
      </c>
      <c r="C16" s="261"/>
      <c r="D16" s="261"/>
      <c r="E16" s="261"/>
      <c r="F16" s="262"/>
      <c r="G16" s="260" t="s">
        <v>115</v>
      </c>
      <c r="H16" s="261"/>
      <c r="I16" s="261"/>
      <c r="J16" s="261"/>
      <c r="K16" s="262"/>
      <c r="L16" s="260" t="s">
        <v>149</v>
      </c>
      <c r="M16" s="261"/>
      <c r="N16" s="261"/>
      <c r="O16" s="261"/>
      <c r="P16" s="262"/>
      <c r="Q16" s="260" t="s">
        <v>206</v>
      </c>
      <c r="R16" s="261"/>
      <c r="S16" s="261"/>
      <c r="T16" s="261"/>
      <c r="U16" s="262"/>
      <c r="V16" s="263"/>
      <c r="W16" s="264"/>
      <c r="X16" s="264"/>
      <c r="Y16" s="264"/>
      <c r="Z16" s="265"/>
      <c r="AA16" s="242">
        <v>2</v>
      </c>
      <c r="AB16" s="242">
        <v>0</v>
      </c>
      <c r="AC16" s="242">
        <v>2</v>
      </c>
      <c r="AD16" s="242">
        <f>SUM(B17,G17,L17,Q17)</f>
        <v>58</v>
      </c>
      <c r="AE16" s="242">
        <f>SUM(F17,K17,P17,U17)</f>
        <v>75</v>
      </c>
      <c r="AF16" s="242">
        <f>AD16-AE16</f>
        <v>-17</v>
      </c>
      <c r="AG16" s="272">
        <v>3</v>
      </c>
    </row>
    <row r="17" spans="1:33" ht="17" customHeight="1">
      <c r="A17" s="258"/>
      <c r="B17" s="251">
        <f>Z5</f>
        <v>13</v>
      </c>
      <c r="C17" s="39">
        <f>Y5</f>
        <v>7</v>
      </c>
      <c r="D17" s="37" t="s">
        <v>75</v>
      </c>
      <c r="E17" s="44">
        <f>W5</f>
        <v>16</v>
      </c>
      <c r="F17" s="255">
        <f>V5</f>
        <v>27</v>
      </c>
      <c r="G17" s="251">
        <f>Z8</f>
        <v>16</v>
      </c>
      <c r="H17" s="39">
        <f>Y8</f>
        <v>6</v>
      </c>
      <c r="I17" s="37" t="s">
        <v>75</v>
      </c>
      <c r="J17" s="44">
        <f>W8</f>
        <v>7</v>
      </c>
      <c r="K17" s="253">
        <f>V8</f>
        <v>14</v>
      </c>
      <c r="L17" s="255">
        <f>Z11</f>
        <v>19</v>
      </c>
      <c r="M17" s="46">
        <f>Y11</f>
        <v>8</v>
      </c>
      <c r="N17" s="37" t="s">
        <v>75</v>
      </c>
      <c r="O17" s="48">
        <f>W11</f>
        <v>7</v>
      </c>
      <c r="P17" s="255">
        <f>V11</f>
        <v>15</v>
      </c>
      <c r="Q17" s="251">
        <f>Z14</f>
        <v>10</v>
      </c>
      <c r="R17" s="39">
        <f>Y14</f>
        <v>7</v>
      </c>
      <c r="S17" s="37" t="s">
        <v>75</v>
      </c>
      <c r="T17" s="44">
        <f>W14</f>
        <v>9</v>
      </c>
      <c r="U17" s="253">
        <f>V14</f>
        <v>19</v>
      </c>
      <c r="V17" s="266"/>
      <c r="W17" s="267"/>
      <c r="X17" s="267"/>
      <c r="Y17" s="267"/>
      <c r="Z17" s="268"/>
      <c r="AA17" s="242"/>
      <c r="AB17" s="242"/>
      <c r="AC17" s="242"/>
      <c r="AD17" s="242"/>
      <c r="AE17" s="242"/>
      <c r="AF17" s="242"/>
      <c r="AG17" s="272"/>
    </row>
    <row r="18" spans="1:33" ht="17" customHeight="1">
      <c r="A18" s="259"/>
      <c r="B18" s="252"/>
      <c r="C18" s="40">
        <f>Y6</f>
        <v>6</v>
      </c>
      <c r="D18" s="38" t="s">
        <v>75</v>
      </c>
      <c r="E18" s="50">
        <f>W6</f>
        <v>11</v>
      </c>
      <c r="F18" s="256"/>
      <c r="G18" s="252"/>
      <c r="H18" s="40">
        <f>Y9</f>
        <v>10</v>
      </c>
      <c r="I18" s="38" t="s">
        <v>75</v>
      </c>
      <c r="J18" s="50">
        <f>W9</f>
        <v>7</v>
      </c>
      <c r="K18" s="254"/>
      <c r="L18" s="256"/>
      <c r="M18" s="47">
        <f>Y12</f>
        <v>11</v>
      </c>
      <c r="N18" s="38" t="s">
        <v>75</v>
      </c>
      <c r="O18" s="52">
        <f>W12</f>
        <v>8</v>
      </c>
      <c r="P18" s="256"/>
      <c r="Q18" s="252"/>
      <c r="R18" s="40">
        <f>Y15</f>
        <v>3</v>
      </c>
      <c r="S18" s="38" t="s">
        <v>75</v>
      </c>
      <c r="T18" s="50">
        <f>W15</f>
        <v>10</v>
      </c>
      <c r="U18" s="254"/>
      <c r="V18" s="269"/>
      <c r="W18" s="270"/>
      <c r="X18" s="270"/>
      <c r="Y18" s="270"/>
      <c r="Z18" s="271"/>
      <c r="AA18" s="242"/>
      <c r="AB18" s="242"/>
      <c r="AC18" s="242"/>
      <c r="AD18" s="242"/>
      <c r="AE18" s="242"/>
      <c r="AF18" s="242"/>
      <c r="AG18" s="272"/>
    </row>
    <row r="20" spans="1:33" ht="21" customHeight="1">
      <c r="A20" s="41" t="s">
        <v>100</v>
      </c>
    </row>
    <row r="21" spans="1:33" ht="17" customHeight="1">
      <c r="A21" s="273"/>
      <c r="B21" s="275" t="str">
        <f>A23</f>
        <v>松 本 大 学</v>
      </c>
      <c r="C21" s="275"/>
      <c r="D21" s="275"/>
      <c r="E21" s="275"/>
      <c r="F21" s="275"/>
      <c r="G21" s="275" t="str">
        <f>A26</f>
        <v>上越教育大学</v>
      </c>
      <c r="H21" s="275"/>
      <c r="I21" s="275"/>
      <c r="J21" s="275"/>
      <c r="K21" s="275"/>
      <c r="L21" s="275" t="str">
        <f>A29</f>
        <v>仁 愛 大 学</v>
      </c>
      <c r="M21" s="275"/>
      <c r="N21" s="275"/>
      <c r="O21" s="275"/>
      <c r="P21" s="275"/>
      <c r="Q21" s="275" t="str">
        <f>A32</f>
        <v>信 州 大 学</v>
      </c>
      <c r="R21" s="275"/>
      <c r="S21" s="275"/>
      <c r="T21" s="275"/>
      <c r="U21" s="275"/>
      <c r="V21" s="275" t="str">
        <f>A35</f>
        <v>金沢医科大学</v>
      </c>
      <c r="W21" s="275"/>
      <c r="X21" s="275"/>
      <c r="Y21" s="275"/>
      <c r="Z21" s="275"/>
      <c r="AA21" s="242" t="s">
        <v>81</v>
      </c>
      <c r="AB21" s="242" t="s">
        <v>82</v>
      </c>
      <c r="AC21" s="242" t="s">
        <v>83</v>
      </c>
      <c r="AD21" s="280" t="s">
        <v>96</v>
      </c>
      <c r="AE21" s="280" t="s">
        <v>97</v>
      </c>
      <c r="AF21" s="242" t="s">
        <v>84</v>
      </c>
      <c r="AG21" s="242" t="s">
        <v>85</v>
      </c>
    </row>
    <row r="22" spans="1:33" ht="17" customHeight="1">
      <c r="A22" s="274"/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42"/>
      <c r="AB22" s="242"/>
      <c r="AC22" s="242"/>
      <c r="AD22" s="280"/>
      <c r="AE22" s="280"/>
      <c r="AF22" s="242"/>
      <c r="AG22" s="242"/>
    </row>
    <row r="23" spans="1:33" s="49" customFormat="1">
      <c r="A23" s="257" t="s">
        <v>90</v>
      </c>
      <c r="B23" s="281"/>
      <c r="C23" s="282"/>
      <c r="D23" s="282"/>
      <c r="E23" s="282"/>
      <c r="F23" s="282"/>
      <c r="G23" s="260" t="s">
        <v>206</v>
      </c>
      <c r="H23" s="261"/>
      <c r="I23" s="261"/>
      <c r="J23" s="261"/>
      <c r="K23" s="262"/>
      <c r="L23" s="255" t="s">
        <v>114</v>
      </c>
      <c r="M23" s="255"/>
      <c r="N23" s="255"/>
      <c r="O23" s="255"/>
      <c r="P23" s="255"/>
      <c r="Q23" s="257" t="s">
        <v>151</v>
      </c>
      <c r="R23" s="257"/>
      <c r="S23" s="257"/>
      <c r="T23" s="257"/>
      <c r="U23" s="257"/>
      <c r="V23" s="260" t="s">
        <v>105</v>
      </c>
      <c r="W23" s="261"/>
      <c r="X23" s="261"/>
      <c r="Y23" s="261"/>
      <c r="Z23" s="262"/>
      <c r="AA23" s="242">
        <v>1</v>
      </c>
      <c r="AB23" s="242">
        <v>0</v>
      </c>
      <c r="AC23" s="242">
        <v>3</v>
      </c>
      <c r="AD23" s="242">
        <f>SUM(G24,L24,Q24,V24)</f>
        <v>47</v>
      </c>
      <c r="AE23" s="242">
        <f>SUM(K24,P24,U24,Z24)</f>
        <v>46</v>
      </c>
      <c r="AF23" s="242">
        <f>AD23-AE23</f>
        <v>1</v>
      </c>
      <c r="AG23" s="272">
        <v>3</v>
      </c>
    </row>
    <row r="24" spans="1:33" ht="17" customHeight="1">
      <c r="A24" s="258"/>
      <c r="B24" s="283"/>
      <c r="C24" s="284"/>
      <c r="D24" s="284"/>
      <c r="E24" s="284"/>
      <c r="F24" s="285"/>
      <c r="G24" s="251">
        <v>8</v>
      </c>
      <c r="H24" s="39">
        <v>6</v>
      </c>
      <c r="I24" s="37" t="s">
        <v>75</v>
      </c>
      <c r="J24" s="44">
        <v>6</v>
      </c>
      <c r="K24" s="253">
        <v>11</v>
      </c>
      <c r="L24" s="255">
        <v>13</v>
      </c>
      <c r="M24" s="46">
        <v>10</v>
      </c>
      <c r="N24" s="37" t="s">
        <v>75</v>
      </c>
      <c r="O24" s="48">
        <v>7</v>
      </c>
      <c r="P24" s="255">
        <v>14</v>
      </c>
      <c r="Q24" s="251">
        <v>16</v>
      </c>
      <c r="R24" s="39">
        <v>8</v>
      </c>
      <c r="S24" s="37" t="s">
        <v>75</v>
      </c>
      <c r="T24" s="44">
        <v>6</v>
      </c>
      <c r="U24" s="253">
        <v>9</v>
      </c>
      <c r="V24" s="255">
        <v>10</v>
      </c>
      <c r="W24" s="39">
        <v>5</v>
      </c>
      <c r="X24" s="37" t="s">
        <v>75</v>
      </c>
      <c r="Y24" s="44">
        <v>6</v>
      </c>
      <c r="Z24" s="253">
        <v>12</v>
      </c>
      <c r="AA24" s="242"/>
      <c r="AB24" s="242"/>
      <c r="AC24" s="242"/>
      <c r="AD24" s="242"/>
      <c r="AE24" s="242"/>
      <c r="AF24" s="242"/>
      <c r="AG24" s="272"/>
    </row>
    <row r="25" spans="1:33" ht="17" customHeight="1">
      <c r="A25" s="259"/>
      <c r="B25" s="286"/>
      <c r="C25" s="287"/>
      <c r="D25" s="287"/>
      <c r="E25" s="287"/>
      <c r="F25" s="288"/>
      <c r="G25" s="252"/>
      <c r="H25" s="40">
        <f>G24-H24</f>
        <v>2</v>
      </c>
      <c r="I25" s="38" t="s">
        <v>75</v>
      </c>
      <c r="J25" s="50">
        <f>K24-J24</f>
        <v>5</v>
      </c>
      <c r="K25" s="254"/>
      <c r="L25" s="256"/>
      <c r="M25" s="47">
        <f>L24-M24</f>
        <v>3</v>
      </c>
      <c r="N25" s="38" t="s">
        <v>75</v>
      </c>
      <c r="O25" s="52">
        <f>P24-O24</f>
        <v>7</v>
      </c>
      <c r="P25" s="256"/>
      <c r="Q25" s="252"/>
      <c r="R25" s="40">
        <f>Q24-R24</f>
        <v>8</v>
      </c>
      <c r="S25" s="38" t="s">
        <v>75</v>
      </c>
      <c r="T25" s="50">
        <f>U24-T24</f>
        <v>3</v>
      </c>
      <c r="U25" s="254"/>
      <c r="V25" s="256"/>
      <c r="W25" s="40">
        <f>V24-W24</f>
        <v>5</v>
      </c>
      <c r="X25" s="38" t="s">
        <v>75</v>
      </c>
      <c r="Y25" s="50">
        <f>Z24-Y24</f>
        <v>6</v>
      </c>
      <c r="Z25" s="254"/>
      <c r="AA25" s="242"/>
      <c r="AB25" s="242"/>
      <c r="AC25" s="242"/>
      <c r="AD25" s="242"/>
      <c r="AE25" s="242"/>
      <c r="AF25" s="242"/>
      <c r="AG25" s="272"/>
    </row>
    <row r="26" spans="1:33" s="49" customFormat="1" ht="20" customHeight="1">
      <c r="A26" s="257" t="s">
        <v>91</v>
      </c>
      <c r="B26" s="260" t="s">
        <v>207</v>
      </c>
      <c r="C26" s="261"/>
      <c r="D26" s="261"/>
      <c r="E26" s="261"/>
      <c r="F26" s="262"/>
      <c r="G26" s="263"/>
      <c r="H26" s="264"/>
      <c r="I26" s="264"/>
      <c r="J26" s="264"/>
      <c r="K26" s="265"/>
      <c r="L26" s="260" t="s">
        <v>107</v>
      </c>
      <c r="M26" s="261"/>
      <c r="N26" s="261"/>
      <c r="O26" s="261"/>
      <c r="P26" s="262"/>
      <c r="Q26" s="251" t="s">
        <v>151</v>
      </c>
      <c r="R26" s="255"/>
      <c r="S26" s="255"/>
      <c r="T26" s="255"/>
      <c r="U26" s="253"/>
      <c r="V26" s="260" t="s">
        <v>106</v>
      </c>
      <c r="W26" s="261"/>
      <c r="X26" s="261"/>
      <c r="Y26" s="261"/>
      <c r="Z26" s="262"/>
      <c r="AA26" s="242">
        <v>3</v>
      </c>
      <c r="AB26" s="242">
        <v>0</v>
      </c>
      <c r="AC26" s="242">
        <v>1</v>
      </c>
      <c r="AD26" s="242">
        <f>SUM(B27,L27,Q27,V27)</f>
        <v>61</v>
      </c>
      <c r="AE26" s="242">
        <f>SUM(F27,P27,U27,Z27)</f>
        <v>48</v>
      </c>
      <c r="AF26" s="242">
        <f>AD26-AE26</f>
        <v>13</v>
      </c>
      <c r="AG26" s="272">
        <v>2</v>
      </c>
    </row>
    <row r="27" spans="1:33" ht="17" customHeight="1">
      <c r="A27" s="258"/>
      <c r="B27" s="251">
        <f>K24</f>
        <v>11</v>
      </c>
      <c r="C27" s="39">
        <f>J24</f>
        <v>6</v>
      </c>
      <c r="D27" s="37" t="s">
        <v>75</v>
      </c>
      <c r="E27" s="44">
        <f>H24</f>
        <v>6</v>
      </c>
      <c r="F27" s="253">
        <f>G24</f>
        <v>8</v>
      </c>
      <c r="G27" s="266"/>
      <c r="H27" s="267"/>
      <c r="I27" s="267"/>
      <c r="J27" s="267"/>
      <c r="K27" s="268"/>
      <c r="L27" s="251">
        <v>13</v>
      </c>
      <c r="M27" s="46">
        <v>7</v>
      </c>
      <c r="N27" s="37" t="s">
        <v>75</v>
      </c>
      <c r="O27" s="48">
        <v>11</v>
      </c>
      <c r="P27" s="253">
        <v>22</v>
      </c>
      <c r="Q27" s="251">
        <v>20</v>
      </c>
      <c r="R27" s="39">
        <v>10</v>
      </c>
      <c r="S27" s="37" t="s">
        <v>75</v>
      </c>
      <c r="T27" s="44">
        <v>4</v>
      </c>
      <c r="U27" s="253">
        <v>9</v>
      </c>
      <c r="V27" s="251">
        <v>17</v>
      </c>
      <c r="W27" s="39">
        <v>8</v>
      </c>
      <c r="X27" s="37" t="s">
        <v>75</v>
      </c>
      <c r="Y27" s="44">
        <v>2</v>
      </c>
      <c r="Z27" s="253">
        <v>9</v>
      </c>
      <c r="AA27" s="242"/>
      <c r="AB27" s="242"/>
      <c r="AC27" s="242"/>
      <c r="AD27" s="242"/>
      <c r="AE27" s="242"/>
      <c r="AF27" s="242"/>
      <c r="AG27" s="272"/>
    </row>
    <row r="28" spans="1:33" ht="17" customHeight="1">
      <c r="A28" s="259"/>
      <c r="B28" s="252"/>
      <c r="C28" s="40">
        <f>J25</f>
        <v>5</v>
      </c>
      <c r="D28" s="38" t="s">
        <v>75</v>
      </c>
      <c r="E28" s="50">
        <f>H25</f>
        <v>2</v>
      </c>
      <c r="F28" s="254"/>
      <c r="G28" s="269"/>
      <c r="H28" s="270"/>
      <c r="I28" s="270"/>
      <c r="J28" s="270"/>
      <c r="K28" s="271"/>
      <c r="L28" s="252"/>
      <c r="M28" s="47">
        <f>L27-M27</f>
        <v>6</v>
      </c>
      <c r="N28" s="38" t="s">
        <v>75</v>
      </c>
      <c r="O28" s="52">
        <f>P27-O27</f>
        <v>11</v>
      </c>
      <c r="P28" s="254"/>
      <c r="Q28" s="252"/>
      <c r="R28" s="40">
        <f>Q27-R27</f>
        <v>10</v>
      </c>
      <c r="S28" s="38" t="s">
        <v>75</v>
      </c>
      <c r="T28" s="50">
        <f>U27-T27</f>
        <v>5</v>
      </c>
      <c r="U28" s="254"/>
      <c r="V28" s="252"/>
      <c r="W28" s="40">
        <f>V27-W27</f>
        <v>9</v>
      </c>
      <c r="X28" s="38" t="s">
        <v>75</v>
      </c>
      <c r="Y28" s="50">
        <f>Z27-Y27</f>
        <v>7</v>
      </c>
      <c r="Z28" s="254"/>
      <c r="AA28" s="242"/>
      <c r="AB28" s="242"/>
      <c r="AC28" s="242"/>
      <c r="AD28" s="242"/>
      <c r="AE28" s="242"/>
      <c r="AF28" s="242"/>
      <c r="AG28" s="272"/>
    </row>
    <row r="29" spans="1:33" s="49" customFormat="1" ht="20" customHeight="1">
      <c r="A29" s="257" t="s">
        <v>102</v>
      </c>
      <c r="B29" s="260" t="s">
        <v>151</v>
      </c>
      <c r="C29" s="261"/>
      <c r="D29" s="261"/>
      <c r="E29" s="261"/>
      <c r="F29" s="262"/>
      <c r="G29" s="260" t="s">
        <v>104</v>
      </c>
      <c r="H29" s="261"/>
      <c r="I29" s="261"/>
      <c r="J29" s="261"/>
      <c r="K29" s="262"/>
      <c r="L29" s="263"/>
      <c r="M29" s="264"/>
      <c r="N29" s="264"/>
      <c r="O29" s="264"/>
      <c r="P29" s="265"/>
      <c r="Q29" s="260" t="s">
        <v>104</v>
      </c>
      <c r="R29" s="261"/>
      <c r="S29" s="261"/>
      <c r="T29" s="261"/>
      <c r="U29" s="262"/>
      <c r="V29" s="260" t="s">
        <v>149</v>
      </c>
      <c r="W29" s="261"/>
      <c r="X29" s="261"/>
      <c r="Y29" s="261"/>
      <c r="Z29" s="262"/>
      <c r="AA29" s="242">
        <v>4</v>
      </c>
      <c r="AB29" s="242">
        <v>0</v>
      </c>
      <c r="AC29" s="242">
        <v>0</v>
      </c>
      <c r="AD29" s="242">
        <f>SUM(B30,G30,Q30,V30)</f>
        <v>59</v>
      </c>
      <c r="AE29" s="242">
        <f>SUM(F30,K30,U30,Z30)</f>
        <v>42</v>
      </c>
      <c r="AF29" s="242">
        <f>AD29-AE29</f>
        <v>17</v>
      </c>
      <c r="AG29" s="272">
        <v>1</v>
      </c>
    </row>
    <row r="30" spans="1:33" ht="17" customHeight="1">
      <c r="A30" s="258"/>
      <c r="B30" s="251">
        <f>P24</f>
        <v>14</v>
      </c>
      <c r="C30" s="39">
        <f>O24</f>
        <v>7</v>
      </c>
      <c r="D30" s="37" t="s">
        <v>75</v>
      </c>
      <c r="E30" s="44">
        <f>M24</f>
        <v>10</v>
      </c>
      <c r="F30" s="255">
        <f>L24</f>
        <v>13</v>
      </c>
      <c r="G30" s="251">
        <f>P27</f>
        <v>22</v>
      </c>
      <c r="H30" s="39">
        <f>O27</f>
        <v>11</v>
      </c>
      <c r="I30" s="37" t="s">
        <v>75</v>
      </c>
      <c r="J30" s="44">
        <f>M27</f>
        <v>7</v>
      </c>
      <c r="K30" s="253">
        <f>L27</f>
        <v>13</v>
      </c>
      <c r="L30" s="266"/>
      <c r="M30" s="267"/>
      <c r="N30" s="267"/>
      <c r="O30" s="267"/>
      <c r="P30" s="268"/>
      <c r="Q30" s="251">
        <v>12</v>
      </c>
      <c r="R30" s="39">
        <v>8</v>
      </c>
      <c r="S30" s="37" t="s">
        <v>75</v>
      </c>
      <c r="T30" s="44">
        <v>2</v>
      </c>
      <c r="U30" s="253">
        <v>8</v>
      </c>
      <c r="V30" s="255">
        <v>11</v>
      </c>
      <c r="W30" s="39">
        <v>6</v>
      </c>
      <c r="X30" s="37" t="s">
        <v>75</v>
      </c>
      <c r="Y30" s="44">
        <v>6</v>
      </c>
      <c r="Z30" s="253">
        <v>8</v>
      </c>
      <c r="AA30" s="242"/>
      <c r="AB30" s="242"/>
      <c r="AC30" s="242"/>
      <c r="AD30" s="242"/>
      <c r="AE30" s="242"/>
      <c r="AF30" s="242"/>
      <c r="AG30" s="272"/>
    </row>
    <row r="31" spans="1:33" ht="17" customHeight="1">
      <c r="A31" s="259"/>
      <c r="B31" s="252"/>
      <c r="C31" s="40">
        <f>O25</f>
        <v>7</v>
      </c>
      <c r="D31" s="38" t="s">
        <v>75</v>
      </c>
      <c r="E31" s="50">
        <f>M25</f>
        <v>3</v>
      </c>
      <c r="F31" s="256"/>
      <c r="G31" s="252"/>
      <c r="H31" s="40">
        <f>O28</f>
        <v>11</v>
      </c>
      <c r="I31" s="38" t="s">
        <v>75</v>
      </c>
      <c r="J31" s="50">
        <f>M28</f>
        <v>6</v>
      </c>
      <c r="K31" s="254"/>
      <c r="L31" s="269"/>
      <c r="M31" s="270"/>
      <c r="N31" s="270"/>
      <c r="O31" s="270"/>
      <c r="P31" s="271"/>
      <c r="Q31" s="252"/>
      <c r="R31" s="40">
        <f>Q30-R30</f>
        <v>4</v>
      </c>
      <c r="S31" s="38" t="s">
        <v>75</v>
      </c>
      <c r="T31" s="50">
        <f>U30-T30</f>
        <v>6</v>
      </c>
      <c r="U31" s="254"/>
      <c r="V31" s="256"/>
      <c r="W31" s="40">
        <f>V30-W30</f>
        <v>5</v>
      </c>
      <c r="X31" s="38" t="s">
        <v>75</v>
      </c>
      <c r="Y31" s="50">
        <f>Z30-Y30</f>
        <v>2</v>
      </c>
      <c r="Z31" s="254"/>
      <c r="AA31" s="242"/>
      <c r="AB31" s="242"/>
      <c r="AC31" s="242"/>
      <c r="AD31" s="242"/>
      <c r="AE31" s="242"/>
      <c r="AF31" s="242"/>
      <c r="AG31" s="272"/>
    </row>
    <row r="32" spans="1:33" s="49" customFormat="1" ht="20" customHeight="1">
      <c r="A32" s="257" t="s">
        <v>80</v>
      </c>
      <c r="B32" s="260" t="s">
        <v>150</v>
      </c>
      <c r="C32" s="261"/>
      <c r="D32" s="261"/>
      <c r="E32" s="261"/>
      <c r="F32" s="262"/>
      <c r="G32" s="260" t="s">
        <v>150</v>
      </c>
      <c r="H32" s="261"/>
      <c r="I32" s="261"/>
      <c r="J32" s="261"/>
      <c r="K32" s="262"/>
      <c r="L32" s="260" t="s">
        <v>105</v>
      </c>
      <c r="M32" s="261"/>
      <c r="N32" s="261"/>
      <c r="O32" s="261"/>
      <c r="P32" s="262"/>
      <c r="Q32" s="263"/>
      <c r="R32" s="264"/>
      <c r="S32" s="264"/>
      <c r="T32" s="264"/>
      <c r="U32" s="265"/>
      <c r="V32" s="260" t="s">
        <v>204</v>
      </c>
      <c r="W32" s="261"/>
      <c r="X32" s="261"/>
      <c r="Y32" s="261"/>
      <c r="Z32" s="262"/>
      <c r="AA32" s="242">
        <v>1</v>
      </c>
      <c r="AB32" s="242">
        <v>0</v>
      </c>
      <c r="AC32" s="242">
        <v>3</v>
      </c>
      <c r="AD32" s="242">
        <f>SUM(B33,G33,L33,V33)</f>
        <v>38</v>
      </c>
      <c r="AE32" s="242">
        <f>SUM(F33,K33,P33,Z33)</f>
        <v>54</v>
      </c>
      <c r="AF32" s="242">
        <f>AD32-AE32</f>
        <v>-16</v>
      </c>
      <c r="AG32" s="272">
        <v>5</v>
      </c>
    </row>
    <row r="33" spans="1:33" ht="17" customHeight="1">
      <c r="A33" s="258"/>
      <c r="B33" s="251">
        <f>U24</f>
        <v>9</v>
      </c>
      <c r="C33" s="39">
        <f>T24</f>
        <v>6</v>
      </c>
      <c r="D33" s="37" t="s">
        <v>75</v>
      </c>
      <c r="E33" s="44">
        <f>R24</f>
        <v>8</v>
      </c>
      <c r="F33" s="253">
        <f>Q24</f>
        <v>16</v>
      </c>
      <c r="G33" s="251">
        <f>U27</f>
        <v>9</v>
      </c>
      <c r="H33" s="39">
        <f>T27</f>
        <v>4</v>
      </c>
      <c r="I33" s="37" t="s">
        <v>75</v>
      </c>
      <c r="J33" s="44">
        <f>R27</f>
        <v>10</v>
      </c>
      <c r="K33" s="253">
        <f>Q27</f>
        <v>20</v>
      </c>
      <c r="L33" s="251">
        <f>U30</f>
        <v>8</v>
      </c>
      <c r="M33" s="46">
        <f>T30</f>
        <v>2</v>
      </c>
      <c r="N33" s="37" t="s">
        <v>75</v>
      </c>
      <c r="O33" s="48">
        <f>R30</f>
        <v>8</v>
      </c>
      <c r="P33" s="253">
        <f>Q30</f>
        <v>12</v>
      </c>
      <c r="Q33" s="266"/>
      <c r="R33" s="267"/>
      <c r="S33" s="267"/>
      <c r="T33" s="267"/>
      <c r="U33" s="268"/>
      <c r="V33" s="251">
        <v>12</v>
      </c>
      <c r="W33" s="39">
        <v>7</v>
      </c>
      <c r="X33" s="37" t="s">
        <v>75</v>
      </c>
      <c r="Y33" s="44">
        <v>1</v>
      </c>
      <c r="Z33" s="253">
        <v>6</v>
      </c>
      <c r="AA33" s="242"/>
      <c r="AB33" s="242"/>
      <c r="AC33" s="242"/>
      <c r="AD33" s="242"/>
      <c r="AE33" s="242"/>
      <c r="AF33" s="242"/>
      <c r="AG33" s="272"/>
    </row>
    <row r="34" spans="1:33" ht="17" customHeight="1">
      <c r="A34" s="259"/>
      <c r="B34" s="252"/>
      <c r="C34" s="40">
        <f>T25</f>
        <v>3</v>
      </c>
      <c r="D34" s="38" t="s">
        <v>75</v>
      </c>
      <c r="E34" s="50">
        <f>R25</f>
        <v>8</v>
      </c>
      <c r="F34" s="254"/>
      <c r="G34" s="252"/>
      <c r="H34" s="40">
        <f>T28</f>
        <v>5</v>
      </c>
      <c r="I34" s="38" t="s">
        <v>75</v>
      </c>
      <c r="J34" s="50">
        <f>R28</f>
        <v>10</v>
      </c>
      <c r="K34" s="254"/>
      <c r="L34" s="252"/>
      <c r="M34" s="47">
        <f>T31</f>
        <v>6</v>
      </c>
      <c r="N34" s="38" t="s">
        <v>75</v>
      </c>
      <c r="O34" s="52">
        <f>R31</f>
        <v>4</v>
      </c>
      <c r="P34" s="254"/>
      <c r="Q34" s="269"/>
      <c r="R34" s="270"/>
      <c r="S34" s="270"/>
      <c r="T34" s="270"/>
      <c r="U34" s="271"/>
      <c r="V34" s="252"/>
      <c r="W34" s="40">
        <f>V33-W33</f>
        <v>5</v>
      </c>
      <c r="X34" s="38" t="s">
        <v>75</v>
      </c>
      <c r="Y34" s="50">
        <f>Z33-Y33</f>
        <v>5</v>
      </c>
      <c r="Z34" s="254"/>
      <c r="AA34" s="242"/>
      <c r="AB34" s="242"/>
      <c r="AC34" s="242"/>
      <c r="AD34" s="242"/>
      <c r="AE34" s="242"/>
      <c r="AF34" s="242"/>
      <c r="AG34" s="272"/>
    </row>
    <row r="35" spans="1:33" s="49" customFormat="1" ht="20" customHeight="1">
      <c r="A35" s="257" t="s">
        <v>103</v>
      </c>
      <c r="B35" s="260" t="s">
        <v>111</v>
      </c>
      <c r="C35" s="261"/>
      <c r="D35" s="261"/>
      <c r="E35" s="261"/>
      <c r="F35" s="262"/>
      <c r="G35" s="260" t="s">
        <v>107</v>
      </c>
      <c r="H35" s="261"/>
      <c r="I35" s="261"/>
      <c r="J35" s="261"/>
      <c r="K35" s="262"/>
      <c r="L35" s="260" t="s">
        <v>150</v>
      </c>
      <c r="M35" s="261"/>
      <c r="N35" s="261"/>
      <c r="O35" s="261"/>
      <c r="P35" s="262"/>
      <c r="Q35" s="260" t="s">
        <v>206</v>
      </c>
      <c r="R35" s="261"/>
      <c r="S35" s="261"/>
      <c r="T35" s="261"/>
      <c r="U35" s="262"/>
      <c r="V35" s="263"/>
      <c r="W35" s="264"/>
      <c r="X35" s="264"/>
      <c r="Y35" s="264"/>
      <c r="Z35" s="265"/>
      <c r="AA35" s="242">
        <v>1</v>
      </c>
      <c r="AB35" s="242">
        <v>0</v>
      </c>
      <c r="AC35" s="242">
        <v>3</v>
      </c>
      <c r="AD35" s="242">
        <f>SUM(B36,G36,L36,Q36)</f>
        <v>35</v>
      </c>
      <c r="AE35" s="242">
        <f>SUM(F36,K36,P36,U36)</f>
        <v>50</v>
      </c>
      <c r="AF35" s="242">
        <f>AD35-AE35</f>
        <v>-15</v>
      </c>
      <c r="AG35" s="272">
        <v>4</v>
      </c>
    </row>
    <row r="36" spans="1:33" ht="17" customHeight="1">
      <c r="A36" s="258"/>
      <c r="B36" s="251">
        <f>Z24</f>
        <v>12</v>
      </c>
      <c r="C36" s="39">
        <f>Y24</f>
        <v>6</v>
      </c>
      <c r="D36" s="37" t="s">
        <v>75</v>
      </c>
      <c r="E36" s="44">
        <f>W24</f>
        <v>5</v>
      </c>
      <c r="F36" s="255">
        <f>V24</f>
        <v>10</v>
      </c>
      <c r="G36" s="251">
        <f>Z27</f>
        <v>9</v>
      </c>
      <c r="H36" s="39">
        <f>Y27</f>
        <v>2</v>
      </c>
      <c r="I36" s="37" t="s">
        <v>75</v>
      </c>
      <c r="J36" s="44">
        <f>W27</f>
        <v>8</v>
      </c>
      <c r="K36" s="253">
        <f>V27</f>
        <v>17</v>
      </c>
      <c r="L36" s="255">
        <f>Z30</f>
        <v>8</v>
      </c>
      <c r="M36" s="46">
        <f>Y30</f>
        <v>6</v>
      </c>
      <c r="N36" s="37" t="s">
        <v>75</v>
      </c>
      <c r="O36" s="48">
        <f>W30</f>
        <v>6</v>
      </c>
      <c r="P36" s="255">
        <f>V30</f>
        <v>11</v>
      </c>
      <c r="Q36" s="251">
        <f>Z33</f>
        <v>6</v>
      </c>
      <c r="R36" s="39">
        <f>Y33</f>
        <v>1</v>
      </c>
      <c r="S36" s="37" t="s">
        <v>75</v>
      </c>
      <c r="T36" s="44">
        <f>W33</f>
        <v>7</v>
      </c>
      <c r="U36" s="253">
        <f>V33</f>
        <v>12</v>
      </c>
      <c r="V36" s="266"/>
      <c r="W36" s="267"/>
      <c r="X36" s="267"/>
      <c r="Y36" s="267"/>
      <c r="Z36" s="268"/>
      <c r="AA36" s="242"/>
      <c r="AB36" s="242"/>
      <c r="AC36" s="242"/>
      <c r="AD36" s="242"/>
      <c r="AE36" s="242"/>
      <c r="AF36" s="242"/>
      <c r="AG36" s="272"/>
    </row>
    <row r="37" spans="1:33" ht="17" customHeight="1">
      <c r="A37" s="259"/>
      <c r="B37" s="252"/>
      <c r="C37" s="40">
        <f>Y25</f>
        <v>6</v>
      </c>
      <c r="D37" s="38" t="s">
        <v>75</v>
      </c>
      <c r="E37" s="50">
        <f>W25</f>
        <v>5</v>
      </c>
      <c r="F37" s="256"/>
      <c r="G37" s="252"/>
      <c r="H37" s="40">
        <f>Y28</f>
        <v>7</v>
      </c>
      <c r="I37" s="38" t="s">
        <v>75</v>
      </c>
      <c r="J37" s="50">
        <f>W28</f>
        <v>9</v>
      </c>
      <c r="K37" s="254"/>
      <c r="L37" s="256"/>
      <c r="M37" s="47">
        <f>Y31</f>
        <v>2</v>
      </c>
      <c r="N37" s="38" t="s">
        <v>75</v>
      </c>
      <c r="O37" s="52">
        <f>W31</f>
        <v>5</v>
      </c>
      <c r="P37" s="256"/>
      <c r="Q37" s="252"/>
      <c r="R37" s="40">
        <f>Y34</f>
        <v>5</v>
      </c>
      <c r="S37" s="38" t="s">
        <v>75</v>
      </c>
      <c r="T37" s="50">
        <f>W34</f>
        <v>5</v>
      </c>
      <c r="U37" s="254"/>
      <c r="V37" s="269"/>
      <c r="W37" s="270"/>
      <c r="X37" s="270"/>
      <c r="Y37" s="270"/>
      <c r="Z37" s="271"/>
      <c r="AA37" s="242"/>
      <c r="AB37" s="242"/>
      <c r="AC37" s="242"/>
      <c r="AD37" s="242"/>
      <c r="AE37" s="242"/>
      <c r="AF37" s="242"/>
      <c r="AG37" s="272"/>
    </row>
  </sheetData>
  <mergeCells count="236">
    <mergeCell ref="A21:A22"/>
    <mergeCell ref="B21:F22"/>
    <mergeCell ref="G21:K22"/>
    <mergeCell ref="L21:P22"/>
    <mergeCell ref="Q21:U22"/>
    <mergeCell ref="V21:Z22"/>
    <mergeCell ref="AA21:AA22"/>
    <mergeCell ref="AB21:AB22"/>
    <mergeCell ref="AC21:AC22"/>
    <mergeCell ref="AD21:AD22"/>
    <mergeCell ref="AE21:AE22"/>
    <mergeCell ref="AF21:AF22"/>
    <mergeCell ref="AG21:AG22"/>
    <mergeCell ref="A23:A25"/>
    <mergeCell ref="B23:F25"/>
    <mergeCell ref="G23:K23"/>
    <mergeCell ref="L23:P23"/>
    <mergeCell ref="Q23:U23"/>
    <mergeCell ref="V23:Z23"/>
    <mergeCell ref="AA23:AA25"/>
    <mergeCell ref="AB23:AB25"/>
    <mergeCell ref="AC23:AC25"/>
    <mergeCell ref="AD23:AD25"/>
    <mergeCell ref="AE23:AE25"/>
    <mergeCell ref="AF23:AF25"/>
    <mergeCell ref="AG23:AG25"/>
    <mergeCell ref="G24:G25"/>
    <mergeCell ref="K24:K25"/>
    <mergeCell ref="L24:L25"/>
    <mergeCell ref="P24:P25"/>
    <mergeCell ref="Q24:Q25"/>
    <mergeCell ref="U24:U25"/>
    <mergeCell ref="V24:V25"/>
    <mergeCell ref="Z24:Z25"/>
    <mergeCell ref="A26:A28"/>
    <mergeCell ref="B26:F26"/>
    <mergeCell ref="G26:K28"/>
    <mergeCell ref="L26:P26"/>
    <mergeCell ref="Q26:U26"/>
    <mergeCell ref="V26:Z26"/>
    <mergeCell ref="B27:B28"/>
    <mergeCell ref="F27:F28"/>
    <mergeCell ref="AA26:AA28"/>
    <mergeCell ref="AB26:AB28"/>
    <mergeCell ref="AC26:AC28"/>
    <mergeCell ref="AD26:AD28"/>
    <mergeCell ref="AE26:AE28"/>
    <mergeCell ref="AF26:AF28"/>
    <mergeCell ref="AG26:AG28"/>
    <mergeCell ref="L27:L28"/>
    <mergeCell ref="P27:P28"/>
    <mergeCell ref="Q27:Q28"/>
    <mergeCell ref="U27:U28"/>
    <mergeCell ref="V27:V28"/>
    <mergeCell ref="Z27:Z28"/>
    <mergeCell ref="A29:A31"/>
    <mergeCell ref="B29:F29"/>
    <mergeCell ref="G29:K29"/>
    <mergeCell ref="L29:P31"/>
    <mergeCell ref="Q29:U29"/>
    <mergeCell ref="V29:Z29"/>
    <mergeCell ref="B30:B31"/>
    <mergeCell ref="F30:F31"/>
    <mergeCell ref="G30:G31"/>
    <mergeCell ref="K30:K31"/>
    <mergeCell ref="AA29:AA31"/>
    <mergeCell ref="AB29:AB31"/>
    <mergeCell ref="AC29:AC31"/>
    <mergeCell ref="AD29:AD31"/>
    <mergeCell ref="AE29:AE31"/>
    <mergeCell ref="AF29:AF31"/>
    <mergeCell ref="AG29:AG31"/>
    <mergeCell ref="Q30:Q31"/>
    <mergeCell ref="U30:U31"/>
    <mergeCell ref="V30:V31"/>
    <mergeCell ref="Z30:Z31"/>
    <mergeCell ref="A32:A34"/>
    <mergeCell ref="B32:F32"/>
    <mergeCell ref="G32:K32"/>
    <mergeCell ref="L32:P32"/>
    <mergeCell ref="Q32:U34"/>
    <mergeCell ref="V32:Z32"/>
    <mergeCell ref="AA32:AA34"/>
    <mergeCell ref="AB32:AB34"/>
    <mergeCell ref="AC32:AC34"/>
    <mergeCell ref="AD32:AD34"/>
    <mergeCell ref="AE32:AE34"/>
    <mergeCell ref="V33:V34"/>
    <mergeCell ref="Z33:Z34"/>
    <mergeCell ref="AF32:AF34"/>
    <mergeCell ref="AG32:AG34"/>
    <mergeCell ref="B33:B34"/>
    <mergeCell ref="F33:F34"/>
    <mergeCell ref="G33:G34"/>
    <mergeCell ref="K33:K34"/>
    <mergeCell ref="L33:L34"/>
    <mergeCell ref="P33:P34"/>
    <mergeCell ref="A35:A37"/>
    <mergeCell ref="B35:F35"/>
    <mergeCell ref="G35:K35"/>
    <mergeCell ref="L35:P35"/>
    <mergeCell ref="Q35:U35"/>
    <mergeCell ref="V35:Z37"/>
    <mergeCell ref="B36:B37"/>
    <mergeCell ref="F36:F37"/>
    <mergeCell ref="G36:G37"/>
    <mergeCell ref="K36:K37"/>
    <mergeCell ref="AA35:AA37"/>
    <mergeCell ref="AB35:AB37"/>
    <mergeCell ref="AC35:AC37"/>
    <mergeCell ref="AD35:AD37"/>
    <mergeCell ref="AE35:AE37"/>
    <mergeCell ref="AF35:AF37"/>
    <mergeCell ref="AG35:AG37"/>
    <mergeCell ref="L36:L37"/>
    <mergeCell ref="P36:P37"/>
    <mergeCell ref="Q36:Q37"/>
    <mergeCell ref="U36:U37"/>
    <mergeCell ref="AG16:AG18"/>
    <mergeCell ref="B17:B18"/>
    <mergeCell ref="F17:F18"/>
    <mergeCell ref="G17:G18"/>
    <mergeCell ref="K17:K18"/>
    <mergeCell ref="L17:L18"/>
    <mergeCell ref="P17:P18"/>
    <mergeCell ref="Q17:Q18"/>
    <mergeCell ref="U17:U18"/>
    <mergeCell ref="AA16:AA18"/>
    <mergeCell ref="AB16:AB18"/>
    <mergeCell ref="AC16:AC18"/>
    <mergeCell ref="AD16:AD18"/>
    <mergeCell ref="AE16:AE18"/>
    <mergeCell ref="AF16:AF18"/>
    <mergeCell ref="A16:A18"/>
    <mergeCell ref="B16:F16"/>
    <mergeCell ref="G16:K16"/>
    <mergeCell ref="L16:P16"/>
    <mergeCell ref="Q16:U16"/>
    <mergeCell ref="V16:Z18"/>
    <mergeCell ref="AG13:AG15"/>
    <mergeCell ref="B14:B15"/>
    <mergeCell ref="F14:F15"/>
    <mergeCell ref="G14:G15"/>
    <mergeCell ref="K14:K15"/>
    <mergeCell ref="L14:L15"/>
    <mergeCell ref="P14:P15"/>
    <mergeCell ref="V14:V15"/>
    <mergeCell ref="Z14:Z15"/>
    <mergeCell ref="AA13:AA15"/>
    <mergeCell ref="AB13:AB15"/>
    <mergeCell ref="AC13:AC15"/>
    <mergeCell ref="AD13:AD15"/>
    <mergeCell ref="AE13:AE15"/>
    <mergeCell ref="AF13:AF15"/>
    <mergeCell ref="A13:A15"/>
    <mergeCell ref="B13:F13"/>
    <mergeCell ref="G13:K13"/>
    <mergeCell ref="L13:P13"/>
    <mergeCell ref="Q13:U15"/>
    <mergeCell ref="V13:Z13"/>
    <mergeCell ref="AG10:AG12"/>
    <mergeCell ref="B11:B12"/>
    <mergeCell ref="F11:F12"/>
    <mergeCell ref="G11:G12"/>
    <mergeCell ref="K11:K12"/>
    <mergeCell ref="Q11:Q12"/>
    <mergeCell ref="U11:U12"/>
    <mergeCell ref="V11:V12"/>
    <mergeCell ref="Z11:Z12"/>
    <mergeCell ref="AA10:AA12"/>
    <mergeCell ref="AB10:AB12"/>
    <mergeCell ref="AC10:AC12"/>
    <mergeCell ref="AD10:AD12"/>
    <mergeCell ref="AE10:AE12"/>
    <mergeCell ref="AF10:AF12"/>
    <mergeCell ref="AG7:AG9"/>
    <mergeCell ref="B8:B9"/>
    <mergeCell ref="F8:F9"/>
    <mergeCell ref="L8:L9"/>
    <mergeCell ref="P8:P9"/>
    <mergeCell ref="Q8:Q9"/>
    <mergeCell ref="U8:U9"/>
    <mergeCell ref="V8:V9"/>
    <mergeCell ref="Z8:Z9"/>
    <mergeCell ref="AA7:AA9"/>
    <mergeCell ref="AB7:AB9"/>
    <mergeCell ref="AC7:AC9"/>
    <mergeCell ref="AD7:AD9"/>
    <mergeCell ref="AE7:AE9"/>
    <mergeCell ref="AF7:AF9"/>
    <mergeCell ref="A7:A9"/>
    <mergeCell ref="B7:F7"/>
    <mergeCell ref="G7:K9"/>
    <mergeCell ref="L7:P7"/>
    <mergeCell ref="Q7:U7"/>
    <mergeCell ref="V7:Z7"/>
    <mergeCell ref="AD4:AD6"/>
    <mergeCell ref="A10:A12"/>
    <mergeCell ref="B10:F10"/>
    <mergeCell ref="G10:K10"/>
    <mergeCell ref="L10:P12"/>
    <mergeCell ref="Q10:U10"/>
    <mergeCell ref="V10:Z10"/>
    <mergeCell ref="AG4:AG6"/>
    <mergeCell ref="G5:G6"/>
    <mergeCell ref="K5:K6"/>
    <mergeCell ref="L5:L6"/>
    <mergeCell ref="P5:P6"/>
    <mergeCell ref="Q5:Q6"/>
    <mergeCell ref="U5:U6"/>
    <mergeCell ref="V5:V6"/>
    <mergeCell ref="Z5:Z6"/>
    <mergeCell ref="AG2:AG3"/>
    <mergeCell ref="A4:A6"/>
    <mergeCell ref="B4:F6"/>
    <mergeCell ref="G4:K4"/>
    <mergeCell ref="L4:P4"/>
    <mergeCell ref="Q4:U4"/>
    <mergeCell ref="V4:Z4"/>
    <mergeCell ref="AA4:AA6"/>
    <mergeCell ref="AB4:AB6"/>
    <mergeCell ref="AC4:AC6"/>
    <mergeCell ref="AA2:AA3"/>
    <mergeCell ref="AB2:AB3"/>
    <mergeCell ref="AC2:AC3"/>
    <mergeCell ref="AD2:AD3"/>
    <mergeCell ref="AE2:AE3"/>
    <mergeCell ref="AF2:AF3"/>
    <mergeCell ref="A2:A3"/>
    <mergeCell ref="B2:F3"/>
    <mergeCell ref="G2:K3"/>
    <mergeCell ref="L2:P3"/>
    <mergeCell ref="Q2:U3"/>
    <mergeCell ref="V2:Z3"/>
    <mergeCell ref="AE4:AE6"/>
    <mergeCell ref="AF4:AF6"/>
  </mergeCells>
  <phoneticPr fontId="5"/>
  <conditionalFormatting sqref="B4:Z37">
    <cfRule type="cellIs" dxfId="0" priority="1" operator="equal">
      <formula>0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7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競技日程</vt:lpstr>
      <vt:lpstr>日別競技結果</vt:lpstr>
      <vt:lpstr>男子</vt:lpstr>
      <vt:lpstr>女子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川原 繁樹</cp:lastModifiedBy>
  <cp:lastPrinted>2016-09-04T08:06:55Z</cp:lastPrinted>
  <dcterms:created xsi:type="dcterms:W3CDTF">2016-08-03T13:08:41Z</dcterms:created>
  <dcterms:modified xsi:type="dcterms:W3CDTF">2016-09-04T08:11:07Z</dcterms:modified>
</cp:coreProperties>
</file>