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ui\Desktop\"/>
    </mc:Choice>
  </mc:AlternateContent>
  <bookViews>
    <workbookView xWindow="10005" yWindow="0" windowWidth="25605" windowHeight="21375" activeTab="1"/>
  </bookViews>
  <sheets>
    <sheet name="競技日程2019" sheetId="7" r:id="rId1"/>
    <sheet name="星取表2019" sheetId="9" r:id="rId2"/>
  </sheet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9" l="1"/>
  <c r="Y38" i="7"/>
  <c r="U38" i="7"/>
  <c r="P72" i="9"/>
  <c r="L72" i="9"/>
  <c r="P75" i="9"/>
  <c r="L75" i="9"/>
  <c r="P78" i="9"/>
  <c r="L78" i="9"/>
  <c r="U32" i="9"/>
  <c r="G89" i="9"/>
  <c r="L89" i="9"/>
  <c r="AA88" i="9"/>
  <c r="K89" i="9"/>
  <c r="P89" i="9"/>
  <c r="AB88" i="9"/>
  <c r="AC88" i="9"/>
  <c r="Q7" i="9"/>
  <c r="V7" i="9"/>
  <c r="AA6" i="9"/>
  <c r="U7" i="9"/>
  <c r="K7" i="9"/>
  <c r="P7" i="9"/>
  <c r="Z7" i="9"/>
  <c r="AB6" i="9"/>
  <c r="AC6" i="9"/>
  <c r="B16" i="9"/>
  <c r="L16" i="9"/>
  <c r="G16" i="9"/>
  <c r="V16" i="9"/>
  <c r="AA15" i="9"/>
  <c r="F16" i="9"/>
  <c r="P16" i="9"/>
  <c r="K16" i="9"/>
  <c r="Z16" i="9"/>
  <c r="AB15" i="9"/>
  <c r="AC15" i="9"/>
  <c r="F10" i="9"/>
  <c r="B10" i="9"/>
  <c r="K19" i="9"/>
  <c r="F19" i="9"/>
  <c r="P19" i="9"/>
  <c r="AB18" i="9"/>
  <c r="K13" i="9"/>
  <c r="U13" i="9"/>
  <c r="F13" i="9"/>
  <c r="Z13" i="9"/>
  <c r="AB12" i="9"/>
  <c r="P10" i="9"/>
  <c r="Z10" i="9"/>
  <c r="U10" i="9"/>
  <c r="AB9" i="9"/>
  <c r="G19" i="9"/>
  <c r="B19" i="9"/>
  <c r="L19" i="9"/>
  <c r="AA18" i="9"/>
  <c r="G13" i="9"/>
  <c r="Q13" i="9"/>
  <c r="V13" i="9"/>
  <c r="B13" i="9"/>
  <c r="AA12" i="9"/>
  <c r="L10" i="9"/>
  <c r="V10" i="9"/>
  <c r="Q10" i="9"/>
  <c r="AA9" i="9"/>
  <c r="K95" i="9"/>
  <c r="F95" i="9"/>
  <c r="AB94" i="9"/>
  <c r="F92" i="9"/>
  <c r="P92" i="9"/>
  <c r="AB91" i="9"/>
  <c r="G95" i="9"/>
  <c r="B95" i="9"/>
  <c r="AA94" i="9"/>
  <c r="B92" i="9"/>
  <c r="L92" i="9"/>
  <c r="AA91" i="9"/>
  <c r="G44" i="9"/>
  <c r="L44" i="9"/>
  <c r="Q44" i="9"/>
  <c r="AA43" i="9"/>
  <c r="K44" i="9"/>
  <c r="P44" i="9"/>
  <c r="AB43" i="9"/>
  <c r="AC43" i="9"/>
  <c r="P53" i="9"/>
  <c r="F53" i="9"/>
  <c r="K53" i="9"/>
  <c r="AB52" i="9"/>
  <c r="U50" i="9"/>
  <c r="F50" i="9"/>
  <c r="K50" i="9"/>
  <c r="AB49" i="9"/>
  <c r="F47" i="9"/>
  <c r="P47" i="9"/>
  <c r="U47" i="9"/>
  <c r="AB46" i="9"/>
  <c r="L53" i="9"/>
  <c r="B53" i="9"/>
  <c r="G53" i="9"/>
  <c r="AA52" i="9"/>
  <c r="Q50" i="9"/>
  <c r="B50" i="9"/>
  <c r="G50" i="9"/>
  <c r="AA49" i="9"/>
  <c r="B47" i="9"/>
  <c r="L47" i="9"/>
  <c r="Q47" i="9"/>
  <c r="AA46" i="9"/>
  <c r="U65" i="9"/>
  <c r="F65" i="9"/>
  <c r="K65" i="9"/>
  <c r="AB64" i="9"/>
  <c r="F62" i="9"/>
  <c r="P62" i="9"/>
  <c r="U62" i="9"/>
  <c r="AB61" i="9"/>
  <c r="K59" i="9"/>
  <c r="P59" i="9"/>
  <c r="U59" i="9"/>
  <c r="AB58" i="9"/>
  <c r="L68" i="9"/>
  <c r="B68" i="9"/>
  <c r="G68" i="9"/>
  <c r="AA67" i="9"/>
  <c r="Q65" i="9"/>
  <c r="B65" i="9"/>
  <c r="G65" i="9"/>
  <c r="AA64" i="9"/>
  <c r="B62" i="9"/>
  <c r="L62" i="9"/>
  <c r="Q62" i="9"/>
  <c r="AA61" i="9"/>
  <c r="G59" i="9"/>
  <c r="L59" i="9"/>
  <c r="Q59" i="9"/>
  <c r="AA58" i="9"/>
  <c r="Q26" i="9"/>
  <c r="V26" i="9"/>
  <c r="Z26" i="9"/>
  <c r="Q29" i="9"/>
  <c r="U29" i="9"/>
  <c r="V29" i="9"/>
  <c r="Z29" i="9"/>
  <c r="Q32" i="9"/>
  <c r="V32" i="9"/>
  <c r="Z32" i="9"/>
  <c r="V35" i="9"/>
  <c r="Z35" i="9"/>
  <c r="Q38" i="9"/>
  <c r="U38" i="9"/>
  <c r="A88" i="9"/>
  <c r="A91" i="9"/>
  <c r="AC91" i="9"/>
  <c r="A94" i="9"/>
  <c r="AC94" i="9"/>
  <c r="K68" i="9"/>
  <c r="F68" i="9"/>
  <c r="P68" i="9"/>
  <c r="AB67" i="9"/>
  <c r="AC67" i="9"/>
  <c r="P38" i="9"/>
  <c r="P35" i="9"/>
  <c r="L38" i="9"/>
  <c r="L35" i="9"/>
  <c r="K38" i="9"/>
  <c r="K35" i="9"/>
  <c r="K32" i="9"/>
  <c r="G38" i="9"/>
  <c r="G35" i="9"/>
  <c r="G32" i="9"/>
  <c r="F38" i="9"/>
  <c r="B38" i="9"/>
  <c r="F35" i="9"/>
  <c r="B35" i="9"/>
  <c r="F32" i="9"/>
  <c r="P29" i="9"/>
  <c r="L29" i="9"/>
  <c r="F29" i="9"/>
  <c r="B29" i="9"/>
  <c r="K26" i="9"/>
  <c r="G26" i="9"/>
  <c r="Y41" i="7"/>
  <c r="Y43" i="7"/>
  <c r="Y45" i="7"/>
  <c r="U41" i="7"/>
  <c r="U43" i="7"/>
  <c r="U45" i="7"/>
  <c r="Q43" i="7"/>
  <c r="Q45" i="7"/>
  <c r="Q38" i="7"/>
  <c r="M43" i="7"/>
  <c r="M45" i="7"/>
  <c r="M38" i="7"/>
  <c r="I41" i="7"/>
  <c r="I43" i="7"/>
  <c r="I45" i="7"/>
  <c r="I38" i="7"/>
  <c r="E41" i="7"/>
  <c r="E43" i="7"/>
  <c r="E45" i="7"/>
  <c r="E38" i="7"/>
  <c r="Y24" i="7"/>
  <c r="Y26" i="7"/>
  <c r="Y28" i="7"/>
  <c r="Y30" i="7"/>
  <c r="Y32" i="7"/>
  <c r="Y22" i="7"/>
  <c r="U24" i="7"/>
  <c r="U26" i="7"/>
  <c r="U28" i="7"/>
  <c r="U30" i="7"/>
  <c r="U32" i="7"/>
  <c r="U22" i="7"/>
  <c r="Q22" i="7"/>
  <c r="M22" i="7"/>
  <c r="I24" i="7"/>
  <c r="I26" i="7"/>
  <c r="I28" i="7"/>
  <c r="I30" i="7"/>
  <c r="I32" i="7"/>
  <c r="I22" i="7"/>
  <c r="E24" i="7"/>
  <c r="E26" i="7"/>
  <c r="E28" i="7"/>
  <c r="E30" i="7"/>
  <c r="E32" i="7"/>
  <c r="E22" i="7"/>
  <c r="Y8" i="7"/>
  <c r="Y10" i="7"/>
  <c r="Y12" i="7"/>
  <c r="Y14" i="7"/>
  <c r="Y16" i="7"/>
  <c r="Y6" i="7"/>
  <c r="U8" i="7"/>
  <c r="U10" i="7"/>
  <c r="U12" i="7"/>
  <c r="U14" i="7"/>
  <c r="U16" i="7"/>
  <c r="U6" i="7"/>
  <c r="Q8" i="7"/>
  <c r="Q10" i="7"/>
  <c r="Q6" i="7"/>
  <c r="M8" i="7"/>
  <c r="M10" i="7"/>
  <c r="M6" i="7"/>
  <c r="E8" i="7"/>
  <c r="E14" i="7"/>
  <c r="E16" i="7"/>
  <c r="I8" i="7"/>
  <c r="I10" i="7"/>
  <c r="I12" i="7"/>
  <c r="I14" i="7"/>
  <c r="I16" i="7"/>
  <c r="I6" i="7"/>
  <c r="E6" i="7"/>
  <c r="AC64" i="9"/>
  <c r="AC61" i="9"/>
  <c r="AC58" i="9"/>
  <c r="A52" i="9"/>
  <c r="A49" i="9"/>
  <c r="A46" i="9"/>
  <c r="A43" i="9"/>
  <c r="A18" i="9"/>
  <c r="A31" i="9"/>
  <c r="A34" i="9"/>
  <c r="A28" i="9"/>
  <c r="A25" i="9"/>
  <c r="AA37" i="9"/>
  <c r="AB37" i="9"/>
  <c r="AC37" i="9"/>
  <c r="AA34" i="9"/>
  <c r="AB34" i="9"/>
  <c r="AC34" i="9"/>
  <c r="AA31" i="9"/>
  <c r="AB31" i="9"/>
  <c r="AC31" i="9"/>
  <c r="AA28" i="9"/>
  <c r="AB28" i="9"/>
  <c r="AC28" i="9"/>
  <c r="AA25" i="9"/>
  <c r="AB25" i="9"/>
  <c r="AC25" i="9"/>
  <c r="A67" i="9"/>
  <c r="A64" i="9"/>
  <c r="A61" i="9"/>
  <c r="A58" i="9"/>
  <c r="A15" i="9"/>
  <c r="A12" i="9"/>
  <c r="A9" i="9"/>
  <c r="A6" i="9"/>
  <c r="AC52" i="9"/>
  <c r="AC49" i="9"/>
  <c r="AC46" i="9"/>
  <c r="AC9" i="9"/>
  <c r="AC18" i="9"/>
  <c r="AC12" i="9"/>
</calcChain>
</file>

<file path=xl/sharedStrings.xml><?xml version="1.0" encoding="utf-8"?>
<sst xmlns="http://schemas.openxmlformats.org/spreadsheetml/2006/main" count="588" uniqueCount="210">
  <si>
    <t>試合時間</t>
    <rPh sb="0" eb="2">
      <t>シアイ</t>
    </rPh>
    <rPh sb="2" eb="4">
      <t>ジカン</t>
    </rPh>
    <phoneticPr fontId="3"/>
  </si>
  <si>
    <t>区分</t>
    <rPh sb="0" eb="2">
      <t>クブン</t>
    </rPh>
    <phoneticPr fontId="3"/>
  </si>
  <si>
    <t>⑥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</si>
  <si>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</si>
  <si>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</si>
  <si>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</si>
  <si>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</si>
  <si>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</si>
  <si>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</si>
  <si>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</si>
  <si>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</si>
  <si>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</si>
  <si>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</si>
  <si>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</si>
  <si>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</si>
  <si>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</si>
  <si>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5"/>
  </si>
  <si>
    <t>得失差</t>
    <rPh sb="0" eb="2">
      <t>トクシツ</t>
    </rPh>
    <rPh sb="2" eb="3">
      <t>サ</t>
    </rPh>
    <phoneticPr fontId="5"/>
  </si>
  <si>
    <t>総得点</t>
    <rPh sb="0" eb="3">
      <t>ソウトクテン</t>
    </rPh>
    <phoneticPr fontId="5"/>
  </si>
  <si>
    <t>総失点</t>
    <rPh sb="0" eb="3">
      <t>ソウシッテン</t>
    </rPh>
    <phoneticPr fontId="5"/>
  </si>
  <si>
    <t>順位</t>
    <rPh sb="0" eb="2">
      <t>ジュンイ</t>
    </rPh>
    <phoneticPr fontId="5"/>
  </si>
  <si>
    <t>＜男子１部＞</t>
    <phoneticPr fontId="5"/>
  </si>
  <si>
    <t>＜女子１部＞</t>
    <phoneticPr fontId="5"/>
  </si>
  <si>
    <t>＜女子２部＞</t>
    <phoneticPr fontId="5"/>
  </si>
  <si>
    <t>-</t>
    <phoneticPr fontId="4"/>
  </si>
  <si>
    <t>-</t>
    <phoneticPr fontId="4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</si>
  <si>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</si>
  <si>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</si>
  <si>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</si>
  <si>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</si>
  <si>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</si>
  <si>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金沢大学</t>
    <rPh sb="0" eb="2">
      <t>カナザワ</t>
    </rPh>
    <rPh sb="2" eb="4">
      <t>ダイガク</t>
    </rPh>
    <phoneticPr fontId="5"/>
  </si>
  <si>
    <t>松本大学</t>
    <rPh sb="0" eb="2">
      <t>マツモト</t>
    </rPh>
    <rPh sb="2" eb="4">
      <t>ダイガク</t>
    </rPh>
    <phoneticPr fontId="5"/>
  </si>
  <si>
    <t>③</t>
    <phoneticPr fontId="4"/>
  </si>
  <si>
    <t>④</t>
    <phoneticPr fontId="4"/>
  </si>
  <si>
    <t>⑤</t>
    <phoneticPr fontId="4"/>
  </si>
  <si>
    <t>⑥</t>
    <phoneticPr fontId="4"/>
  </si>
  <si>
    <t>男
２部</t>
    <rPh sb="0" eb="1">
      <t>オトコ</t>
    </rPh>
    <rPh sb="3" eb="4">
      <t>ブ</t>
    </rPh>
    <phoneticPr fontId="4"/>
  </si>
  <si>
    <t>女
２部</t>
    <rPh sb="0" eb="1">
      <t>オンナ</t>
    </rPh>
    <rPh sb="3" eb="4">
      <t>ブ</t>
    </rPh>
    <phoneticPr fontId="4"/>
  </si>
  <si>
    <t>女
１部</t>
    <rPh sb="0" eb="1">
      <t>オンナ</t>
    </rPh>
    <rPh sb="3" eb="4">
      <t>ブ</t>
    </rPh>
    <phoneticPr fontId="4"/>
  </si>
  <si>
    <t>男
１部</t>
    <rPh sb="0" eb="1">
      <t>オトコ</t>
    </rPh>
    <rPh sb="3" eb="4">
      <t>ブ</t>
    </rPh>
    <phoneticPr fontId="4"/>
  </si>
  <si>
    <t>富山国際大学</t>
    <rPh sb="0" eb="6">
      <t>トヤマコクサイダイガク</t>
    </rPh>
    <phoneticPr fontId="5"/>
  </si>
  <si>
    <t>-</t>
    <phoneticPr fontId="5"/>
  </si>
  <si>
    <t>-</t>
    <phoneticPr fontId="5"/>
  </si>
  <si>
    <r>
      <rPr>
        <sz val="14"/>
        <color theme="1"/>
        <rFont val="ＭＳ Ｐゴシック"/>
        <charset val="128"/>
        <scheme val="minor"/>
      </rPr>
      <t>１−２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</si>
  <si>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３−４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</si>
  <si>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５−６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</si>
  <si>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t>＜男子２部</t>
    </r>
    <r>
      <rPr>
        <sz val="12"/>
        <color theme="1"/>
        <rFont val="ＭＳ Ｐゴシック"/>
        <family val="2"/>
        <charset val="128"/>
        <scheme val="minor"/>
      </rPr>
      <t>Ａ＞</t>
    </r>
    <phoneticPr fontId="5"/>
  </si>
  <si>
    <r>
      <t>＜男子２</t>
    </r>
    <r>
      <rPr>
        <sz val="12"/>
        <color theme="1"/>
        <rFont val="ＭＳ Ｐゴシック"/>
        <family val="2"/>
        <charset val="128"/>
        <scheme val="minor"/>
      </rPr>
      <t>部</t>
    </r>
    <r>
      <rPr>
        <sz val="12"/>
        <color theme="1"/>
        <rFont val="ＭＳ Ｐゴシック"/>
        <family val="2"/>
        <charset val="128"/>
        <scheme val="minor"/>
      </rPr>
      <t>B＞</t>
    </r>
    <phoneticPr fontId="5"/>
  </si>
  <si>
    <t>上越教育大学</t>
    <rPh sb="0" eb="4">
      <t>ジョウエt</t>
    </rPh>
    <rPh sb="4" eb="6">
      <t>ダイガク</t>
    </rPh>
    <phoneticPr fontId="5"/>
  </si>
  <si>
    <t>福井県立大学</t>
    <rPh sb="0" eb="4">
      <t>フk</t>
    </rPh>
    <rPh sb="4" eb="6">
      <t>フクイコウギョウダイガク</t>
    </rPh>
    <phoneticPr fontId="5"/>
  </si>
  <si>
    <t>富山大学</t>
    <rPh sb="0" eb="2">
      <t>トヤm</t>
    </rPh>
    <rPh sb="2" eb="4">
      <t>トヤマコクサイダイガク</t>
    </rPh>
    <phoneticPr fontId="5"/>
  </si>
  <si>
    <t>　９：００～　１０：１０</t>
    <phoneticPr fontId="3"/>
  </si>
  <si>
    <t>１０：３０～　１１：４０</t>
    <phoneticPr fontId="3"/>
  </si>
  <si>
    <t>１２：００～　１３：００</t>
    <phoneticPr fontId="4"/>
  </si>
  <si>
    <t>１３：２０～　１４：２０</t>
    <phoneticPr fontId="4"/>
  </si>
  <si>
    <t>１４：４０～　１５：５０</t>
    <phoneticPr fontId="4"/>
  </si>
  <si>
    <t>１６：１０～
    １７：１０</t>
    <phoneticPr fontId="4"/>
  </si>
  <si>
    <t>新潟大学</t>
    <rPh sb="0" eb="2">
      <t>ニイガタ</t>
    </rPh>
    <rPh sb="2" eb="4">
      <t>ダイガク</t>
    </rPh>
    <phoneticPr fontId="4"/>
  </si>
  <si>
    <t>金沢大学</t>
    <rPh sb="0" eb="2">
      <t>カナザワ</t>
    </rPh>
    <rPh sb="2" eb="4">
      <t>ダイガク</t>
    </rPh>
    <phoneticPr fontId="4"/>
  </si>
  <si>
    <t>金沢工業大学</t>
    <rPh sb="0" eb="2">
      <t>カナザワ</t>
    </rPh>
    <rPh sb="2" eb="4">
      <t>コウギョウ</t>
    </rPh>
    <rPh sb="4" eb="6">
      <t>ダイガク</t>
    </rPh>
    <phoneticPr fontId="4"/>
  </si>
  <si>
    <t>富山大学</t>
    <rPh sb="0" eb="2">
      <t>トヤマ</t>
    </rPh>
    <rPh sb="2" eb="4">
      <t>ダイガク</t>
    </rPh>
    <phoneticPr fontId="4"/>
  </si>
  <si>
    <t>松本大学</t>
    <rPh sb="0" eb="2">
      <t>マツモト</t>
    </rPh>
    <rPh sb="2" eb="4">
      <t>ダイガク</t>
    </rPh>
    <phoneticPr fontId="4"/>
  </si>
  <si>
    <t>上越教育大学</t>
    <rPh sb="0" eb="6">
      <t>ジョウエツキョウイクダイガク</t>
    </rPh>
    <phoneticPr fontId="4"/>
  </si>
  <si>
    <t>男
２部A</t>
    <rPh sb="0" eb="1">
      <t>オトコ</t>
    </rPh>
    <rPh sb="3" eb="4">
      <t>ブ</t>
    </rPh>
    <phoneticPr fontId="4"/>
  </si>
  <si>
    <t>新潟大学</t>
    <rPh sb="0" eb="2">
      <t>ニイガタ</t>
    </rPh>
    <rPh sb="2" eb="4">
      <t>ダイガク</t>
    </rPh>
    <phoneticPr fontId="4"/>
  </si>
  <si>
    <t>富山大学</t>
    <rPh sb="0" eb="2">
      <t>トヤマ</t>
    </rPh>
    <rPh sb="2" eb="4">
      <t>ダイガク</t>
    </rPh>
    <phoneticPr fontId="4"/>
  </si>
  <si>
    <t>福井県立大学</t>
    <rPh sb="0" eb="2">
      <t>フクイ</t>
    </rPh>
    <rPh sb="2" eb="4">
      <t>ケンリツ</t>
    </rPh>
    <rPh sb="4" eb="6">
      <t>ダイガク</t>
    </rPh>
    <phoneticPr fontId="4"/>
  </si>
  <si>
    <t>男
２部B</t>
    <rPh sb="0" eb="1">
      <t>オトコ</t>
    </rPh>
    <rPh sb="3" eb="4">
      <t>ブ</t>
    </rPh>
    <phoneticPr fontId="4"/>
  </si>
  <si>
    <t>福井大学</t>
    <rPh sb="0" eb="2">
      <t>フクイ</t>
    </rPh>
    <rPh sb="2" eb="4">
      <t>ダイガク</t>
    </rPh>
    <phoneticPr fontId="4"/>
  </si>
  <si>
    <t>仁愛大学</t>
    <rPh sb="0" eb="4">
      <t>ジンアイダイガク</t>
    </rPh>
    <phoneticPr fontId="4"/>
  </si>
  <si>
    <t>女
２部</t>
    <phoneticPr fontId="4"/>
  </si>
  <si>
    <t>上越教育大学</t>
    <rPh sb="0" eb="6">
      <t>ジョウエツキョウイクダイガク</t>
    </rPh>
    <phoneticPr fontId="4"/>
  </si>
  <si>
    <t>富山国際大学</t>
    <rPh sb="0" eb="6">
      <t>トヤマコクサイダイガク</t>
    </rPh>
    <phoneticPr fontId="4"/>
  </si>
  <si>
    <t>松本大学</t>
    <rPh sb="0" eb="4">
      <t>マツモトダイガク</t>
    </rPh>
    <phoneticPr fontId="4"/>
  </si>
  <si>
    <t>信州大学</t>
    <rPh sb="0" eb="4">
      <t>シンシュウダイガク</t>
    </rPh>
    <phoneticPr fontId="5"/>
  </si>
  <si>
    <t>Ａ</t>
    <phoneticPr fontId="5"/>
  </si>
  <si>
    <t>B</t>
    <phoneticPr fontId="5"/>
  </si>
  <si>
    <t>-</t>
    <phoneticPr fontId="5"/>
  </si>
  <si>
    <t>優秀選手</t>
    <rPh sb="0" eb="2">
      <t>ユウシュウ</t>
    </rPh>
    <rPh sb="2" eb="4">
      <t>センシュ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</si>
  <si>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</si>
  <si>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</si>
  <si>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金沢星稜大学</t>
    <rPh sb="0" eb="2">
      <t>カナザワ</t>
    </rPh>
    <rPh sb="2" eb="4">
      <t>セイリョウ</t>
    </rPh>
    <rPh sb="4" eb="6">
      <t>ダイガク</t>
    </rPh>
    <phoneticPr fontId="5"/>
  </si>
  <si>
    <t>令和元年度北信越学生ハンドボール秋季リーグ戦　大会記録</t>
    <rPh sb="0" eb="4">
      <t>レイw</t>
    </rPh>
    <rPh sb="4" eb="5">
      <t>ネンド</t>
    </rPh>
    <rPh sb="5" eb="8">
      <t>ホクシンエツ</t>
    </rPh>
    <rPh sb="8" eb="10">
      <t>ガクセイ</t>
    </rPh>
    <rPh sb="16" eb="18">
      <t>シュウキ</t>
    </rPh>
    <rPh sb="21" eb="22">
      <t>セン</t>
    </rPh>
    <rPh sb="23" eb="25">
      <t>タイカイ</t>
    </rPh>
    <rPh sb="25" eb="27">
      <t>キョウギキロク</t>
    </rPh>
    <phoneticPr fontId="4"/>
  </si>
  <si>
    <t>期日：８月３０日（金）〜９月１日（日）</t>
    <rPh sb="0" eb="2">
      <t>キジツ</t>
    </rPh>
    <rPh sb="4" eb="5">
      <t>ガツ</t>
    </rPh>
    <rPh sb="7" eb="8">
      <t>ニチ</t>
    </rPh>
    <rPh sb="9" eb="10">
      <t>キン</t>
    </rPh>
    <rPh sb="13" eb="14">
      <t>ガツ</t>
    </rPh>
    <rPh sb="15" eb="16">
      <t>ニチ</t>
    </rPh>
    <rPh sb="17" eb="18">
      <t>ヒ</t>
    </rPh>
    <phoneticPr fontId="4"/>
  </si>
  <si>
    <t>会場：石川総合スポーツセンター</t>
    <rPh sb="0" eb="2">
      <t>カイジョウ</t>
    </rPh>
    <rPh sb="3" eb="5">
      <t>イシカワ</t>
    </rPh>
    <rPh sb="5" eb="7">
      <t>ソウゴウ</t>
    </rPh>
    <phoneticPr fontId="4"/>
  </si>
  <si>
    <t>８月３０日（金）</t>
    <rPh sb="1" eb="2">
      <t>ガツ</t>
    </rPh>
    <rPh sb="4" eb="5">
      <t>ニチ</t>
    </rPh>
    <rPh sb="6" eb="7">
      <t>キン</t>
    </rPh>
    <phoneticPr fontId="3"/>
  </si>
  <si>
    <t>８月31日（土）</t>
    <rPh sb="1" eb="2">
      <t>ガツ</t>
    </rPh>
    <rPh sb="4" eb="5">
      <t>ニチ</t>
    </rPh>
    <rPh sb="6" eb="7">
      <t>ツチ</t>
    </rPh>
    <phoneticPr fontId="3"/>
  </si>
  <si>
    <t>９月１日（日）</t>
    <rPh sb="1" eb="2">
      <t>ガツ</t>
    </rPh>
    <rPh sb="3" eb="4">
      <t>ニチ</t>
    </rPh>
    <rPh sb="5" eb="6">
      <t>ニチ</t>
    </rPh>
    <phoneticPr fontId="4"/>
  </si>
  <si>
    <t>Aコート（時計・垂幕側）</t>
    <rPh sb="5" eb="7">
      <t>トケイ</t>
    </rPh>
    <rPh sb="8" eb="10">
      <t>タレマク</t>
    </rPh>
    <rPh sb="10" eb="11">
      <t>ガワ</t>
    </rPh>
    <phoneticPr fontId="3"/>
  </si>
  <si>
    <t>Bコート（センター）</t>
    <phoneticPr fontId="4"/>
  </si>
  <si>
    <t>Cコート（サブアリーナ側）</t>
    <rPh sb="11" eb="12">
      <t>ガワ</t>
    </rPh>
    <phoneticPr fontId="3"/>
  </si>
  <si>
    <t>　９：３０～　１０：４０</t>
    <phoneticPr fontId="3"/>
  </si>
  <si>
    <t>１１：００～　１２：１０</t>
    <phoneticPr fontId="3"/>
  </si>
  <si>
    <t>１２：３０～　１３：４０</t>
    <phoneticPr fontId="4"/>
  </si>
  <si>
    <t>１４：００～　１５：１０</t>
    <phoneticPr fontId="4"/>
  </si>
  <si>
    <t>１５：３０～　１６：３０</t>
    <phoneticPr fontId="4"/>
  </si>
  <si>
    <t>１６：５０～
    １７：５０</t>
    <phoneticPr fontId="4"/>
  </si>
  <si>
    <t>男１部</t>
    <rPh sb="0" eb="1">
      <t>オトコ</t>
    </rPh>
    <rPh sb="2" eb="3">
      <t>ブ</t>
    </rPh>
    <phoneticPr fontId="4"/>
  </si>
  <si>
    <t>男　　　　１部</t>
    <rPh sb="0" eb="1">
      <t>オトコ</t>
    </rPh>
    <rPh sb="6" eb="7">
      <t>ブ</t>
    </rPh>
    <phoneticPr fontId="4"/>
  </si>
  <si>
    <t>男２部B</t>
    <rPh sb="0" eb="1">
      <t>オトコ</t>
    </rPh>
    <rPh sb="2" eb="3">
      <t>ブ</t>
    </rPh>
    <phoneticPr fontId="4"/>
  </si>
  <si>
    <t>男　　　2部A</t>
    <rPh sb="0" eb="1">
      <t>オトコ</t>
    </rPh>
    <rPh sb="5" eb="6">
      <t>ブ</t>
    </rPh>
    <phoneticPr fontId="4"/>
  </si>
  <si>
    <t>男     2部B</t>
    <rPh sb="0" eb="1">
      <t>オトコ</t>
    </rPh>
    <rPh sb="7" eb="8">
      <t>ブ</t>
    </rPh>
    <phoneticPr fontId="4"/>
  </si>
  <si>
    <t>-</t>
    <phoneticPr fontId="4"/>
  </si>
  <si>
    <t>福井工業大学</t>
    <rPh sb="0" eb="2">
      <t>フクイ</t>
    </rPh>
    <rPh sb="2" eb="3">
      <t>コウ</t>
    </rPh>
    <rPh sb="3" eb="4">
      <t>ギョウ</t>
    </rPh>
    <rPh sb="4" eb="6">
      <t>ダイガク</t>
    </rPh>
    <phoneticPr fontId="4"/>
  </si>
  <si>
    <t>福井県立大学</t>
    <rPh sb="0" eb="3">
      <t>フクイケン</t>
    </rPh>
    <rPh sb="3" eb="4">
      <t>リツ</t>
    </rPh>
    <rPh sb="4" eb="6">
      <t>ダイガク</t>
    </rPh>
    <phoneticPr fontId="4"/>
  </si>
  <si>
    <t>松本大学</t>
    <rPh sb="0" eb="2">
      <t>マツモト</t>
    </rPh>
    <rPh sb="2" eb="4">
      <t>ダイガク</t>
    </rPh>
    <phoneticPr fontId="3"/>
  </si>
  <si>
    <t>金沢医科大学</t>
    <rPh sb="0" eb="2">
      <t>カナザワ</t>
    </rPh>
    <rPh sb="2" eb="4">
      <t>イカ</t>
    </rPh>
    <rPh sb="4" eb="6">
      <t>ダイガク</t>
    </rPh>
    <phoneticPr fontId="4"/>
  </si>
  <si>
    <t>仁愛大学</t>
    <rPh sb="0" eb="2">
      <t>ジンアイ</t>
    </rPh>
    <rPh sb="2" eb="4">
      <t>ダイガク</t>
    </rPh>
    <phoneticPr fontId="4"/>
  </si>
  <si>
    <t>信州大学</t>
    <rPh sb="0" eb="4">
      <t>シンシュウダイガク</t>
    </rPh>
    <phoneticPr fontId="4"/>
  </si>
  <si>
    <t>金沢大学</t>
    <rPh sb="0" eb="4">
      <t>カナザワダイガク</t>
    </rPh>
    <phoneticPr fontId="4"/>
  </si>
  <si>
    <t>新潟大学</t>
    <rPh sb="0" eb="2">
      <t>ニイガタ</t>
    </rPh>
    <rPh sb="2" eb="4">
      <t>ダイガク</t>
    </rPh>
    <phoneticPr fontId="4"/>
  </si>
  <si>
    <t>女　　　　１部</t>
    <rPh sb="0" eb="1">
      <t>オンナ</t>
    </rPh>
    <rPh sb="6" eb="7">
      <t>ブ</t>
    </rPh>
    <phoneticPr fontId="4"/>
  </si>
  <si>
    <t>福井工業大学</t>
    <rPh sb="0" eb="2">
      <t>フクイ</t>
    </rPh>
    <rPh sb="2" eb="4">
      <t>コウギョウ</t>
    </rPh>
    <rPh sb="4" eb="6">
      <t>ダイガク</t>
    </rPh>
    <phoneticPr fontId="4"/>
  </si>
  <si>
    <t>福井大学</t>
    <rPh sb="0" eb="2">
      <t>フクイ</t>
    </rPh>
    <rPh sb="2" eb="4">
      <t>ダイガク</t>
    </rPh>
    <phoneticPr fontId="4"/>
  </si>
  <si>
    <t>Aコート（時計・垂幕側）</t>
    <phoneticPr fontId="4"/>
  </si>
  <si>
    <t>Aコート（時計・垂幕側）</t>
    <phoneticPr fontId="3"/>
  </si>
  <si>
    <t>Bコート（センター）</t>
    <phoneticPr fontId="3"/>
  </si>
  <si>
    <t>Cコート（サブアリーナ側）</t>
    <phoneticPr fontId="3"/>
  </si>
  <si>
    <t>女
１部</t>
    <rPh sb="0" eb="1">
      <t>オンナ</t>
    </rPh>
    <phoneticPr fontId="4"/>
  </si>
  <si>
    <t>男
２部B</t>
    <rPh sb="0" eb="1">
      <t>オトコ</t>
    </rPh>
    <phoneticPr fontId="4"/>
  </si>
  <si>
    <t>-</t>
    <phoneticPr fontId="5"/>
  </si>
  <si>
    <t>富山国際大学</t>
    <rPh sb="0" eb="2">
      <t>トヤマ</t>
    </rPh>
    <rPh sb="2" eb="4">
      <t>コクサイ</t>
    </rPh>
    <rPh sb="4" eb="6">
      <t>ダイガク</t>
    </rPh>
    <phoneticPr fontId="4"/>
  </si>
  <si>
    <t>福井工業大学</t>
    <rPh sb="0" eb="2">
      <t>フクイ</t>
    </rPh>
    <rPh sb="2" eb="4">
      <t>コウギョウ</t>
    </rPh>
    <rPh sb="4" eb="6">
      <t>ダイガク</t>
    </rPh>
    <phoneticPr fontId="4"/>
  </si>
  <si>
    <t>上越教育大学</t>
    <rPh sb="0" eb="4">
      <t>ジョウエツキョウイク</t>
    </rPh>
    <rPh sb="4" eb="6">
      <t>ダイガク</t>
    </rPh>
    <phoneticPr fontId="4"/>
  </si>
  <si>
    <t>金沢医科大学</t>
    <rPh sb="0" eb="6">
      <t>カナザワイカダイガク</t>
    </rPh>
    <phoneticPr fontId="4"/>
  </si>
  <si>
    <t>男　　　　２部A</t>
    <rPh sb="0" eb="1">
      <t>オトコ</t>
    </rPh>
    <rPh sb="6" eb="7">
      <t>ブ</t>
    </rPh>
    <phoneticPr fontId="4"/>
  </si>
  <si>
    <t>金沢大学</t>
    <rPh sb="0" eb="2">
      <t>カナザワ</t>
    </rPh>
    <rPh sb="2" eb="4">
      <t>ダイガク</t>
    </rPh>
    <phoneticPr fontId="4"/>
  </si>
  <si>
    <t>金沢工業大学</t>
    <rPh sb="0" eb="2">
      <t>カナザワ</t>
    </rPh>
    <rPh sb="2" eb="4">
      <t>コウギョウ</t>
    </rPh>
    <rPh sb="4" eb="6">
      <t>ダイガク</t>
    </rPh>
    <phoneticPr fontId="4"/>
  </si>
  <si>
    <t>松本大学</t>
    <rPh sb="0" eb="4">
      <t>マツモトダイガク</t>
    </rPh>
    <phoneticPr fontId="4"/>
  </si>
  <si>
    <t>富山大学</t>
    <rPh sb="0" eb="4">
      <t>トヤマダイガク</t>
    </rPh>
    <phoneticPr fontId="4"/>
  </si>
  <si>
    <t>　福井大学</t>
    <rPh sb="1" eb="5">
      <t>フクイダイガク</t>
    </rPh>
    <phoneticPr fontId="4"/>
  </si>
  <si>
    <t>１２：００～　１３：１０</t>
    <phoneticPr fontId="4"/>
  </si>
  <si>
    <t>１３：３０～　１４：４０</t>
    <phoneticPr fontId="3"/>
  </si>
  <si>
    <t>順位決定</t>
    <rPh sb="0" eb="2">
      <t>ジュンイ</t>
    </rPh>
    <rPh sb="2" eb="4">
      <t>ケッテイ</t>
    </rPh>
    <phoneticPr fontId="4"/>
  </si>
  <si>
    <t>順位決定</t>
    <rPh sb="0" eb="2">
      <t>ジュンイ</t>
    </rPh>
    <rPh sb="2" eb="4">
      <t>ケッテイ</t>
    </rPh>
    <phoneticPr fontId="4"/>
  </si>
  <si>
    <t>新潟大学</t>
    <rPh sb="0" eb="4">
      <t>ニイガタダイガク</t>
    </rPh>
    <phoneticPr fontId="4"/>
  </si>
  <si>
    <t>松本大学</t>
    <rPh sb="0" eb="2">
      <t>マツモト</t>
    </rPh>
    <rPh sb="2" eb="4">
      <t>ダイガク</t>
    </rPh>
    <phoneticPr fontId="4"/>
  </si>
  <si>
    <t>富山国際大学</t>
    <rPh sb="0" eb="6">
      <t>トヤマコクサイダイガク</t>
    </rPh>
    <phoneticPr fontId="4"/>
  </si>
  <si>
    <t>令和元年度北信越学生ハンドボール秋季リーグ戦星取表</t>
    <rPh sb="0" eb="4">
      <t>レイw</t>
    </rPh>
    <rPh sb="8" eb="10">
      <t>ガクセイ</t>
    </rPh>
    <rPh sb="16" eb="18">
      <t>シュウキ</t>
    </rPh>
    <phoneticPr fontId="5"/>
  </si>
  <si>
    <t>会場：石川総合スポーツセンター</t>
    <rPh sb="0" eb="2">
      <t>カイジョウ</t>
    </rPh>
    <rPh sb="3" eb="5">
      <t>イシカワ</t>
    </rPh>
    <rPh sb="5" eb="7">
      <t>ソウゴウ</t>
    </rPh>
    <phoneticPr fontId="5"/>
  </si>
  <si>
    <t>上越教育大学</t>
    <rPh sb="0" eb="4">
      <t>ジョウエツキョウイク</t>
    </rPh>
    <rPh sb="4" eb="6">
      <t>ダイガク</t>
    </rPh>
    <phoneticPr fontId="5"/>
  </si>
  <si>
    <t>松本大学</t>
    <rPh sb="0" eb="2">
      <t>マツモト</t>
    </rPh>
    <rPh sb="2" eb="4">
      <t>トヤマダイガク</t>
    </rPh>
    <phoneticPr fontId="5"/>
  </si>
  <si>
    <t>仁愛大学</t>
    <rPh sb="0" eb="2">
      <t>ジンアイ</t>
    </rPh>
    <rPh sb="2" eb="4">
      <t>フクイコウギョウダイガク</t>
    </rPh>
    <phoneticPr fontId="5"/>
  </si>
  <si>
    <t>富山大学</t>
    <rPh sb="0" eb="2">
      <t>トヤマ</t>
    </rPh>
    <rPh sb="2" eb="4">
      <t>ダイガク</t>
    </rPh>
    <phoneticPr fontId="5"/>
  </si>
  <si>
    <t>福井大学</t>
    <rPh sb="0" eb="2">
      <t>フクイ</t>
    </rPh>
    <rPh sb="2" eb="4">
      <t>トヤマダイガク</t>
    </rPh>
    <phoneticPr fontId="5"/>
  </si>
  <si>
    <t>福井工業大学</t>
    <rPh sb="0" eb="2">
      <t>フクイ</t>
    </rPh>
    <rPh sb="2" eb="4">
      <t>コウギョウ</t>
    </rPh>
    <rPh sb="4" eb="6">
      <t>ダイガク</t>
    </rPh>
    <phoneticPr fontId="5"/>
  </si>
  <si>
    <t>男　　　２部　</t>
    <rPh sb="0" eb="1">
      <t>オトコ</t>
    </rPh>
    <rPh sb="5" eb="6">
      <t>ブ</t>
    </rPh>
    <phoneticPr fontId="4"/>
  </si>
  <si>
    <t>新潟大学</t>
    <rPh sb="0" eb="2">
      <t>ニイガタ</t>
    </rPh>
    <rPh sb="2" eb="4">
      <t>ダイガク</t>
    </rPh>
    <phoneticPr fontId="5"/>
  </si>
  <si>
    <t>松本大学</t>
    <rPh sb="0" eb="4">
      <t>マツモトダイガク</t>
    </rPh>
    <phoneticPr fontId="5"/>
  </si>
  <si>
    <t>金沢星稜大学</t>
    <rPh sb="0" eb="2">
      <t>カナザワ</t>
    </rPh>
    <rPh sb="2" eb="4">
      <t>セイリョウ</t>
    </rPh>
    <rPh sb="4" eb="5">
      <t>ダイ</t>
    </rPh>
    <rPh sb="5" eb="6">
      <t>ガク</t>
    </rPh>
    <phoneticPr fontId="5"/>
  </si>
  <si>
    <t>金沢工業大学</t>
    <rPh sb="0" eb="2">
      <t>カナザワ</t>
    </rPh>
    <rPh sb="2" eb="4">
      <t>コウギョウ</t>
    </rPh>
    <rPh sb="4" eb="6">
      <t>ダイガク</t>
    </rPh>
    <phoneticPr fontId="5"/>
  </si>
  <si>
    <t>新潟大学</t>
    <rPh sb="0" eb="2">
      <t>ニイガタ</t>
    </rPh>
    <rPh sb="2" eb="3">
      <t>トヤマダイ</t>
    </rPh>
    <rPh sb="3" eb="4">
      <t>ガク</t>
    </rPh>
    <phoneticPr fontId="5"/>
  </si>
  <si>
    <t>金沢医科大学</t>
    <rPh sb="0" eb="2">
      <t>カナザワ</t>
    </rPh>
    <rPh sb="2" eb="4">
      <t>イカ</t>
    </rPh>
    <rPh sb="4" eb="6">
      <t>ダイガク</t>
    </rPh>
    <phoneticPr fontId="5"/>
  </si>
  <si>
    <t>×</t>
    <phoneticPr fontId="5"/>
  </si>
  <si>
    <t>〇</t>
    <phoneticPr fontId="5"/>
  </si>
  <si>
    <t>×</t>
    <phoneticPr fontId="5"/>
  </si>
  <si>
    <t>　　〇</t>
    <phoneticPr fontId="5"/>
  </si>
  <si>
    <t>　　×</t>
    <phoneticPr fontId="5"/>
  </si>
  <si>
    <t>〇</t>
    <phoneticPr fontId="5"/>
  </si>
  <si>
    <t>〇</t>
    <phoneticPr fontId="5"/>
  </si>
  <si>
    <t>　　×</t>
    <phoneticPr fontId="5"/>
  </si>
  <si>
    <t>×</t>
    <phoneticPr fontId="5"/>
  </si>
  <si>
    <t>△</t>
    <phoneticPr fontId="5"/>
  </si>
  <si>
    <t>〇</t>
    <phoneticPr fontId="5"/>
  </si>
  <si>
    <t>×</t>
    <phoneticPr fontId="5"/>
  </si>
  <si>
    <t>△</t>
    <phoneticPr fontId="5"/>
  </si>
  <si>
    <t>　　〇</t>
    <phoneticPr fontId="5"/>
  </si>
  <si>
    <t>〇</t>
    <phoneticPr fontId="5"/>
  </si>
  <si>
    <t>富山大学</t>
    <rPh sb="0" eb="4">
      <t>トヤマダイガク</t>
    </rPh>
    <phoneticPr fontId="5"/>
  </si>
  <si>
    <t>上越教育大学</t>
    <rPh sb="0" eb="6">
      <t>ジョウエツキョウイクダイガク</t>
    </rPh>
    <phoneticPr fontId="5"/>
  </si>
  <si>
    <t>福井県立大学</t>
    <rPh sb="0" eb="2">
      <t>フクイ</t>
    </rPh>
    <rPh sb="2" eb="4">
      <t>ケンリツ</t>
    </rPh>
    <rPh sb="4" eb="6">
      <t>ダイガク</t>
    </rPh>
    <phoneticPr fontId="5"/>
  </si>
  <si>
    <t>松本大学</t>
    <rPh sb="0" eb="4">
      <t>マツモトダイガク</t>
    </rPh>
    <phoneticPr fontId="5"/>
  </si>
  <si>
    <t>福井大学</t>
    <rPh sb="0" eb="4">
      <t>フクイダイガク</t>
    </rPh>
    <phoneticPr fontId="5"/>
  </si>
  <si>
    <r>
      <rPr>
        <sz val="14"/>
        <color theme="1"/>
        <rFont val="ＭＳ Ｐゴシック"/>
        <charset val="128"/>
        <scheme val="minor"/>
      </rPr>
      <t>７−８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</si>
  <si>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t>福井工業大学</t>
    <rPh sb="0" eb="2">
      <t>フクイ</t>
    </rPh>
    <rPh sb="2" eb="4">
      <t>コウギョウ</t>
    </rPh>
    <rPh sb="4" eb="6">
      <t>ダイガク</t>
    </rPh>
    <phoneticPr fontId="5"/>
  </si>
  <si>
    <t>仁愛大学</t>
    <rPh sb="0" eb="4">
      <t>ジンアイダイガク</t>
    </rPh>
    <phoneticPr fontId="5"/>
  </si>
  <si>
    <t>-</t>
    <phoneticPr fontId="5"/>
  </si>
  <si>
    <t>-</t>
    <phoneticPr fontId="4"/>
  </si>
  <si>
    <t xml:space="preserve">〇 </t>
    <phoneticPr fontId="5"/>
  </si>
  <si>
    <t>〇</t>
    <phoneticPr fontId="5"/>
  </si>
  <si>
    <t>×</t>
    <phoneticPr fontId="5"/>
  </si>
  <si>
    <t>１位と２位は対戦間による決定</t>
    <rPh sb="1" eb="2">
      <t>イ</t>
    </rPh>
    <rPh sb="4" eb="5">
      <t>イ</t>
    </rPh>
    <rPh sb="6" eb="9">
      <t>タイセンカン</t>
    </rPh>
    <rPh sb="12" eb="14">
      <t>ケッテイ</t>
    </rPh>
    <phoneticPr fontId="5"/>
  </si>
  <si>
    <t>坂井　達樹　　　　　　　　　</t>
    <rPh sb="0" eb="2">
      <t>サカイ</t>
    </rPh>
    <rPh sb="3" eb="5">
      <t>タツキ</t>
    </rPh>
    <phoneticPr fontId="5"/>
  </si>
  <si>
    <t>金沢大学</t>
    <phoneticPr fontId="5"/>
  </si>
  <si>
    <t>平　　将典（GK)　　　　　　</t>
    <rPh sb="0" eb="1">
      <t>タイラ</t>
    </rPh>
    <rPh sb="3" eb="4">
      <t>ショウ</t>
    </rPh>
    <rPh sb="4" eb="5">
      <t>ノリ</t>
    </rPh>
    <phoneticPr fontId="5"/>
  </si>
  <si>
    <t>大柴　涼雅　　　　　　　　　</t>
    <rPh sb="0" eb="2">
      <t>オオシバ</t>
    </rPh>
    <rPh sb="3" eb="4">
      <t>リョウ</t>
    </rPh>
    <rPh sb="4" eb="5">
      <t>ガ</t>
    </rPh>
    <phoneticPr fontId="5"/>
  </si>
  <si>
    <t>尾小山　大輝　　　　　　　</t>
    <rPh sb="0" eb="1">
      <t>オ</t>
    </rPh>
    <rPh sb="1" eb="3">
      <t>コヤマ</t>
    </rPh>
    <rPh sb="4" eb="6">
      <t>ダイキ</t>
    </rPh>
    <phoneticPr fontId="5"/>
  </si>
  <si>
    <t>金沢工業大学</t>
    <phoneticPr fontId="5"/>
  </si>
  <si>
    <t>宮坂　純平　　　　　　　　　</t>
    <rPh sb="0" eb="2">
      <t>ミヤサカ</t>
    </rPh>
    <rPh sb="3" eb="5">
      <t>ジュンペイ</t>
    </rPh>
    <phoneticPr fontId="5"/>
  </si>
  <si>
    <t>山越　太景　　　　　　　　　</t>
    <rPh sb="0" eb="2">
      <t>ヤマコシ</t>
    </rPh>
    <rPh sb="3" eb="4">
      <t>フト</t>
    </rPh>
    <rPh sb="4" eb="5">
      <t>ケイ</t>
    </rPh>
    <phoneticPr fontId="5"/>
  </si>
  <si>
    <t>金沢星稜大学</t>
    <phoneticPr fontId="5"/>
  </si>
  <si>
    <t>中川　仁　　　　　　　　　　　</t>
    <rPh sb="0" eb="2">
      <t>ナカガワ</t>
    </rPh>
    <rPh sb="3" eb="4">
      <t>ジン</t>
    </rPh>
    <phoneticPr fontId="5"/>
  </si>
  <si>
    <t>信州大学</t>
    <phoneticPr fontId="5"/>
  </si>
  <si>
    <t>紅谷　美希　　　　　　　　　</t>
    <rPh sb="0" eb="2">
      <t>ベニヤ</t>
    </rPh>
    <rPh sb="3" eb="5">
      <t>ミキ</t>
    </rPh>
    <phoneticPr fontId="5"/>
  </si>
  <si>
    <t>富山国際大学</t>
    <phoneticPr fontId="5"/>
  </si>
  <si>
    <t>大塚　梨菜　　　　　　　　　</t>
    <rPh sb="0" eb="2">
      <t>オオツカ</t>
    </rPh>
    <rPh sb="3" eb="4">
      <t>ナシ</t>
    </rPh>
    <rPh sb="4" eb="5">
      <t>ナ</t>
    </rPh>
    <phoneticPr fontId="5"/>
  </si>
  <si>
    <t>洪　恩惠　　　　　　　　　　　</t>
    <rPh sb="0" eb="1">
      <t>キョウ</t>
    </rPh>
    <rPh sb="2" eb="3">
      <t>オン</t>
    </rPh>
    <rPh sb="3" eb="4">
      <t>ケイ</t>
    </rPh>
    <phoneticPr fontId="5"/>
  </si>
  <si>
    <t>大久保　晶　　　　　　　　　　　</t>
    <rPh sb="0" eb="3">
      <t>オオクボ</t>
    </rPh>
    <rPh sb="4" eb="5">
      <t>アキラ</t>
    </rPh>
    <phoneticPr fontId="5"/>
  </si>
  <si>
    <t>八杉　那奈実　　　　　　　　　　</t>
    <rPh sb="0" eb="2">
      <t>ヤスギ</t>
    </rPh>
    <rPh sb="3" eb="4">
      <t>ナ</t>
    </rPh>
    <rPh sb="4" eb="5">
      <t>ナ</t>
    </rPh>
    <rPh sb="5" eb="6">
      <t>ミ</t>
    </rPh>
    <phoneticPr fontId="5"/>
  </si>
  <si>
    <t>松本　彩花（GK)　　　　　　　</t>
    <rPh sb="0" eb="2">
      <t>マツモト</t>
    </rPh>
    <rPh sb="3" eb="5">
      <t>アヤカ</t>
    </rPh>
    <phoneticPr fontId="5"/>
  </si>
  <si>
    <t>新潟大学</t>
    <phoneticPr fontId="5"/>
  </si>
  <si>
    <t>山口　佳南　　　　　　　　　　</t>
    <rPh sb="0" eb="2">
      <t>ヤマグチ</t>
    </rPh>
    <rPh sb="3" eb="4">
      <t>カ</t>
    </rPh>
    <rPh sb="4" eb="5">
      <t>ナ</t>
    </rPh>
    <phoneticPr fontId="5"/>
  </si>
  <si>
    <t>金沢星稜大学</t>
    <rPh sb="0" eb="2">
      <t>カナザワ</t>
    </rPh>
    <rPh sb="2" eb="4">
      <t>セイリョウ</t>
    </rPh>
    <rPh sb="4" eb="6">
      <t>ダイガク</t>
    </rPh>
    <phoneticPr fontId="4"/>
  </si>
  <si>
    <t>金沢星稜大学</t>
    <rPh sb="0" eb="2">
      <t>カナザワ</t>
    </rPh>
    <rPh sb="2" eb="6">
      <t>セイリョウダイガク</t>
    </rPh>
    <phoneticPr fontId="4"/>
  </si>
  <si>
    <t>諏訪東京理科大学</t>
    <rPh sb="0" eb="2">
      <t>スワ</t>
    </rPh>
    <rPh sb="2" eb="4">
      <t>トウキョウ</t>
    </rPh>
    <rPh sb="4" eb="6">
      <t>リカ</t>
    </rPh>
    <rPh sb="6" eb="8">
      <t>ダイガク</t>
    </rPh>
    <phoneticPr fontId="5"/>
  </si>
  <si>
    <t>諏訪東京理科大学</t>
    <rPh sb="0" eb="8">
      <t>スワトウキョウリカダイガク</t>
    </rPh>
    <phoneticPr fontId="5"/>
  </si>
  <si>
    <t>諏訪東京理科大学</t>
    <rPh sb="0" eb="8">
      <t>スワトウキョウリカダイガクダイガク</t>
    </rPh>
    <phoneticPr fontId="4"/>
  </si>
  <si>
    <t>諏訪東京理科大学</t>
    <rPh sb="0" eb="2">
      <t>スワ</t>
    </rPh>
    <rPh sb="2" eb="4">
      <t>トウキョウ</t>
    </rPh>
    <rPh sb="4" eb="6">
      <t>リカ</t>
    </rPh>
    <rPh sb="6" eb="8">
      <t>ダイガク</t>
    </rPh>
    <phoneticPr fontId="4"/>
  </si>
  <si>
    <t>期日：８月２９日（金）〜９月１日（日）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</si>
</sst>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\(0\)"/>
  </numFmts>
  <fonts count="25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6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indexed="8"/>
      <name val="游ゴシック"/>
      <family val="2"/>
      <charset val="128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FAFF"/>
        <bgColor indexed="64"/>
      </patternFill>
    </fill>
    <fill>
      <patternFill patternType="solid">
        <fgColor rgb="FFFFA7E3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/>
    <xf numFmtId="0" fontId="1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Alignment="1"/>
    <xf numFmtId="0" fontId="2" fillId="0" borderId="0" xfId="0" applyFont="1" applyAlignment="1"/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176" fontId="15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9" fillId="3" borderId="7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shrinkToFit="1"/>
    </xf>
    <xf numFmtId="49" fontId="15" fillId="2" borderId="24" xfId="0" applyNumberFormat="1" applyFont="1" applyFill="1" applyBorder="1" applyAlignment="1">
      <alignment horizontal="center" vertical="center" shrinkToFit="1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5" fillId="2" borderId="39" xfId="0" applyNumberFormat="1" applyFont="1" applyFill="1" applyBorder="1" applyAlignment="1">
      <alignment horizontal="center" vertical="center" shrinkToFit="1"/>
    </xf>
    <xf numFmtId="49" fontId="15" fillId="2" borderId="10" xfId="0" applyNumberFormat="1" applyFont="1" applyFill="1" applyBorder="1" applyAlignment="1">
      <alignment horizontal="center" vertical="center" shrinkToFit="1"/>
    </xf>
    <xf numFmtId="49" fontId="15" fillId="2" borderId="11" xfId="0" applyNumberFormat="1" applyFont="1" applyFill="1" applyBorder="1" applyAlignment="1">
      <alignment horizontal="center" vertical="center" shrinkToFit="1"/>
    </xf>
    <xf numFmtId="49" fontId="15" fillId="2" borderId="37" xfId="0" applyNumberFormat="1" applyFont="1" applyFill="1" applyBorder="1" applyAlignment="1">
      <alignment horizontal="center" vertical="center" shrinkToFit="1"/>
    </xf>
    <xf numFmtId="49" fontId="15" fillId="2" borderId="38" xfId="0" applyNumberFormat="1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7" fillId="3" borderId="6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9" fillId="0" borderId="3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69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5" borderId="16" xfId="0" applyFont="1" applyFill="1" applyBorder="1" applyAlignment="1">
      <alignment horizontal="center" vertical="center" shrinkToFit="1"/>
    </xf>
    <xf numFmtId="0" fontId="0" fillId="5" borderId="41" xfId="0" applyFont="1" applyFill="1" applyBorder="1" applyAlignment="1">
      <alignment horizontal="center" vertical="center" shrinkToFit="1"/>
    </xf>
    <xf numFmtId="0" fontId="0" fillId="5" borderId="70" xfId="0" applyFont="1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 shrinkToFit="1"/>
    </xf>
    <xf numFmtId="0" fontId="0" fillId="5" borderId="41" xfId="0" applyFill="1" applyBorder="1" applyAlignment="1">
      <alignment horizontal="center" vertical="center" shrinkToFit="1"/>
    </xf>
    <xf numFmtId="0" fontId="0" fillId="5" borderId="70" xfId="0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4" borderId="69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4" borderId="4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4" borderId="76" xfId="0" applyFill="1" applyBorder="1" applyAlignment="1">
      <alignment horizontal="center" vertical="center" shrinkToFit="1"/>
    </xf>
    <xf numFmtId="0" fontId="0" fillId="4" borderId="77" xfId="0" applyFill="1" applyBorder="1" applyAlignment="1">
      <alignment horizontal="center" vertical="center" shrinkToFit="1"/>
    </xf>
    <xf numFmtId="0" fontId="0" fillId="4" borderId="78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4" borderId="7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70" xfId="0" applyFill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177" fontId="0" fillId="0" borderId="74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0" fillId="5" borderId="79" xfId="0" applyFill="1" applyBorder="1" applyAlignment="1">
      <alignment horizontal="center" vertical="center" shrinkToFit="1"/>
    </xf>
    <xf numFmtId="0" fontId="0" fillId="5" borderId="77" xfId="0" applyFill="1" applyBorder="1" applyAlignment="1">
      <alignment horizontal="center" vertical="center" shrinkToFit="1"/>
    </xf>
    <xf numFmtId="0" fontId="0" fillId="5" borderId="80" xfId="0" applyFill="1" applyBorder="1" applyAlignment="1">
      <alignment horizontal="center" vertical="center" shrinkToFit="1"/>
    </xf>
    <xf numFmtId="176" fontId="7" fillId="0" borderId="35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5" borderId="78" xfId="0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5" borderId="76" xfId="0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shrinkToFit="1"/>
    </xf>
  </cellXfs>
  <cellStyles count="5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標準" xfId="0" builtinId="0"/>
    <cellStyle name="標準 2" xfId="3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3"/>
  <sheetViews>
    <sheetView topLeftCell="A37" zoomScale="148" zoomScaleNormal="148" zoomScalePageLayoutView="125" workbookViewId="0">
      <selection activeCell="J10" sqref="J10:J11"/>
    </sheetView>
  </sheetViews>
  <sheetFormatPr defaultColWidth="13" defaultRowHeight="13.5" x14ac:dyDescent="0.15"/>
  <cols>
    <col min="1" max="1" width="2.875" style="5" customWidth="1"/>
    <col min="2" max="2" width="7.875" style="5" customWidth="1"/>
    <col min="3" max="3" width="5.5" style="5" customWidth="1"/>
    <col min="4" max="4" width="9.375" style="5" customWidth="1"/>
    <col min="5" max="5" width="3.375" style="5" customWidth="1"/>
    <col min="6" max="6" width="3.375" style="20" customWidth="1"/>
    <col min="7" max="7" width="2.375" style="5" customWidth="1"/>
    <col min="8" max="8" width="3.375" style="20" customWidth="1"/>
    <col min="9" max="9" width="3.375" style="5" customWidth="1"/>
    <col min="10" max="10" width="10.75" style="5" customWidth="1"/>
    <col min="11" max="11" width="4.375" style="5" customWidth="1"/>
    <col min="12" max="12" width="9.375" style="5" customWidth="1"/>
    <col min="13" max="14" width="3.375" style="5" customWidth="1"/>
    <col min="15" max="15" width="2.375" style="5" customWidth="1"/>
    <col min="16" max="17" width="3.375" style="5" customWidth="1"/>
    <col min="18" max="18" width="9.375" style="5" customWidth="1"/>
    <col min="19" max="19" width="5.75" style="5" customWidth="1"/>
    <col min="20" max="20" width="10.875" style="5" customWidth="1"/>
    <col min="21" max="22" width="3.375" style="5" customWidth="1"/>
    <col min="23" max="23" width="2.375" style="5" customWidth="1"/>
    <col min="24" max="25" width="3.375" style="5" customWidth="1"/>
    <col min="26" max="26" width="9.375" style="5" customWidth="1"/>
    <col min="27" max="16384" width="13" style="5"/>
  </cols>
  <sheetData>
    <row r="1" spans="1:26" ht="29.1" customHeight="1" x14ac:dyDescent="0.2">
      <c r="A1" s="234" t="s">
        <v>83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</row>
    <row r="2" spans="1:26" ht="20.25" customHeight="1" x14ac:dyDescent="0.15">
      <c r="A2" s="38"/>
      <c r="B2" s="38"/>
      <c r="C2" s="38"/>
      <c r="D2" s="38"/>
      <c r="E2" s="20"/>
      <c r="F2" s="38"/>
      <c r="G2" s="38"/>
      <c r="H2" s="38"/>
      <c r="I2" s="20"/>
      <c r="J2" s="38"/>
      <c r="K2" s="38"/>
      <c r="L2" s="38"/>
      <c r="T2" s="275" t="s">
        <v>84</v>
      </c>
      <c r="U2" s="275"/>
      <c r="V2" s="275"/>
      <c r="W2" s="275"/>
      <c r="X2" s="275"/>
      <c r="Y2" s="275"/>
      <c r="Z2" s="275"/>
    </row>
    <row r="3" spans="1:26" ht="20.25" customHeight="1" x14ac:dyDescent="0.15">
      <c r="A3" s="90"/>
      <c r="B3" s="90"/>
      <c r="C3" s="90"/>
      <c r="D3" s="90"/>
      <c r="E3" s="20"/>
      <c r="F3" s="90"/>
      <c r="G3" s="90"/>
      <c r="H3" s="90"/>
      <c r="I3" s="20"/>
      <c r="J3" s="90"/>
      <c r="K3" s="90"/>
      <c r="L3" s="90"/>
      <c r="N3" s="275" t="s">
        <v>85</v>
      </c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</row>
    <row r="4" spans="1:26" s="6" customFormat="1" ht="20.25" customHeight="1" thickBot="1" x14ac:dyDescent="0.2">
      <c r="B4" s="294" t="s">
        <v>86</v>
      </c>
      <c r="C4" s="295"/>
      <c r="D4" s="295"/>
      <c r="E4" s="295"/>
      <c r="F4" s="295"/>
      <c r="G4" s="295"/>
      <c r="H4" s="295"/>
      <c r="I4" s="295"/>
      <c r="J4" s="295"/>
      <c r="K4" s="292"/>
      <c r="L4" s="292"/>
      <c r="M4" s="292"/>
      <c r="N4" s="292"/>
      <c r="O4" s="292"/>
      <c r="P4" s="292"/>
      <c r="Q4" s="292"/>
      <c r="R4" s="292"/>
      <c r="U4" s="110"/>
      <c r="Y4" s="110"/>
    </row>
    <row r="5" spans="1:26" s="7" customFormat="1" ht="20.100000000000001" customHeight="1" thickBot="1" x14ac:dyDescent="0.2">
      <c r="A5" s="257" t="s">
        <v>0</v>
      </c>
      <c r="B5" s="258"/>
      <c r="C5" s="89" t="s">
        <v>1</v>
      </c>
      <c r="D5" s="287" t="s">
        <v>89</v>
      </c>
      <c r="E5" s="212"/>
      <c r="F5" s="212"/>
      <c r="G5" s="212"/>
      <c r="H5" s="212"/>
      <c r="I5" s="212"/>
      <c r="J5" s="213"/>
      <c r="K5" s="170" t="s">
        <v>1</v>
      </c>
      <c r="L5" s="212" t="s">
        <v>90</v>
      </c>
      <c r="M5" s="212"/>
      <c r="N5" s="212"/>
      <c r="O5" s="212"/>
      <c r="P5" s="212"/>
      <c r="Q5" s="212"/>
      <c r="R5" s="213"/>
      <c r="S5" s="172" t="s">
        <v>1</v>
      </c>
      <c r="T5" s="212" t="s">
        <v>91</v>
      </c>
      <c r="U5" s="212"/>
      <c r="V5" s="212"/>
      <c r="W5" s="212"/>
      <c r="X5" s="212"/>
      <c r="Y5" s="212"/>
      <c r="Z5" s="213"/>
    </row>
    <row r="6" spans="1:26" s="7" customFormat="1" ht="20.100000000000001" customHeight="1" x14ac:dyDescent="0.15">
      <c r="A6" s="250" t="s">
        <v>3</v>
      </c>
      <c r="B6" s="235" t="s">
        <v>92</v>
      </c>
      <c r="C6" s="235" t="s">
        <v>39</v>
      </c>
      <c r="D6" s="233" t="s">
        <v>73</v>
      </c>
      <c r="E6" s="199">
        <f>F6+F7</f>
        <v>46</v>
      </c>
      <c r="F6" s="88">
        <v>29</v>
      </c>
      <c r="G6" s="88" t="s">
        <v>9</v>
      </c>
      <c r="H6" s="88">
        <v>4</v>
      </c>
      <c r="I6" s="199">
        <f>H6+H7</f>
        <v>7</v>
      </c>
      <c r="J6" s="201" t="s">
        <v>74</v>
      </c>
      <c r="K6" s="296" t="s">
        <v>38</v>
      </c>
      <c r="L6" s="233" t="s">
        <v>61</v>
      </c>
      <c r="M6" s="199">
        <f>N6+N7</f>
        <v>11</v>
      </c>
      <c r="N6" s="77">
        <v>8</v>
      </c>
      <c r="O6" s="77" t="s">
        <v>9</v>
      </c>
      <c r="P6" s="77">
        <v>8</v>
      </c>
      <c r="Q6" s="199">
        <f>P6+P7</f>
        <v>14</v>
      </c>
      <c r="R6" s="201" t="s">
        <v>107</v>
      </c>
      <c r="S6" s="214" t="s">
        <v>99</v>
      </c>
      <c r="T6" s="233" t="s">
        <v>203</v>
      </c>
      <c r="U6" s="199">
        <f>V6+V7</f>
        <v>19</v>
      </c>
      <c r="V6" s="88">
        <v>9</v>
      </c>
      <c r="W6" s="88" t="s">
        <v>8</v>
      </c>
      <c r="X6" s="88">
        <v>11</v>
      </c>
      <c r="Y6" s="199">
        <f>X6+X7</f>
        <v>23</v>
      </c>
      <c r="Z6" s="201" t="s">
        <v>109</v>
      </c>
    </row>
    <row r="7" spans="1:26" s="7" customFormat="1" ht="20.100000000000001" customHeight="1" x14ac:dyDescent="0.15">
      <c r="A7" s="203"/>
      <c r="B7" s="209"/>
      <c r="C7" s="209"/>
      <c r="D7" s="197"/>
      <c r="E7" s="179"/>
      <c r="F7" s="137">
        <v>17</v>
      </c>
      <c r="G7" s="137" t="s">
        <v>8</v>
      </c>
      <c r="H7" s="79">
        <v>3</v>
      </c>
      <c r="I7" s="179"/>
      <c r="J7" s="198"/>
      <c r="K7" s="297"/>
      <c r="L7" s="197"/>
      <c r="M7" s="179"/>
      <c r="N7" s="78">
        <v>3</v>
      </c>
      <c r="O7" s="78" t="s">
        <v>8</v>
      </c>
      <c r="P7" s="79">
        <v>6</v>
      </c>
      <c r="Q7" s="179"/>
      <c r="R7" s="198"/>
      <c r="S7" s="195"/>
      <c r="T7" s="197"/>
      <c r="U7" s="179"/>
      <c r="V7" s="137">
        <v>10</v>
      </c>
      <c r="W7" s="137" t="s">
        <v>8</v>
      </c>
      <c r="X7" s="137">
        <v>12</v>
      </c>
      <c r="Y7" s="179"/>
      <c r="Z7" s="198"/>
    </row>
    <row r="8" spans="1:26" s="7" customFormat="1" ht="20.100000000000001" customHeight="1" x14ac:dyDescent="0.15">
      <c r="A8" s="202" t="s">
        <v>4</v>
      </c>
      <c r="B8" s="204" t="s">
        <v>93</v>
      </c>
      <c r="C8" s="204" t="s">
        <v>147</v>
      </c>
      <c r="D8" s="207" t="s">
        <v>63</v>
      </c>
      <c r="E8" s="178">
        <f t="shared" ref="E8" si="0">F8+F9</f>
        <v>20</v>
      </c>
      <c r="F8" s="85">
        <v>6</v>
      </c>
      <c r="G8" s="138" t="s">
        <v>9</v>
      </c>
      <c r="H8" s="85">
        <v>13</v>
      </c>
      <c r="I8" s="178">
        <f t="shared" ref="I8" si="1">H8+H9</f>
        <v>28</v>
      </c>
      <c r="J8" s="184" t="s">
        <v>207</v>
      </c>
      <c r="K8" s="270" t="s">
        <v>101</v>
      </c>
      <c r="L8" s="238" t="s">
        <v>106</v>
      </c>
      <c r="M8" s="178">
        <f t="shared" ref="M8" si="2">N8+N9</f>
        <v>27</v>
      </c>
      <c r="N8" s="63">
        <v>13</v>
      </c>
      <c r="O8" s="63" t="s">
        <v>9</v>
      </c>
      <c r="P8" s="63">
        <v>5</v>
      </c>
      <c r="Q8" s="178">
        <f t="shared" ref="Q8" si="3">P8+P9</f>
        <v>15</v>
      </c>
      <c r="R8" s="267" t="s">
        <v>108</v>
      </c>
      <c r="S8" s="202" t="s">
        <v>98</v>
      </c>
      <c r="T8" s="238" t="s">
        <v>110</v>
      </c>
      <c r="U8" s="178">
        <f t="shared" ref="U8" si="4">V8+V9</f>
        <v>34</v>
      </c>
      <c r="V8" s="138">
        <v>18</v>
      </c>
      <c r="W8" s="138" t="s">
        <v>8</v>
      </c>
      <c r="X8" s="138">
        <v>15</v>
      </c>
      <c r="Y8" s="178">
        <f t="shared" ref="Y8" si="5">X8+X9</f>
        <v>30</v>
      </c>
      <c r="Z8" s="240" t="s">
        <v>111</v>
      </c>
    </row>
    <row r="9" spans="1:26" s="7" customFormat="1" ht="20.100000000000001" customHeight="1" x14ac:dyDescent="0.15">
      <c r="A9" s="176"/>
      <c r="B9" s="205"/>
      <c r="C9" s="206"/>
      <c r="D9" s="208"/>
      <c r="E9" s="179"/>
      <c r="F9" s="134">
        <v>14</v>
      </c>
      <c r="G9" s="136" t="s">
        <v>9</v>
      </c>
      <c r="H9" s="80">
        <v>15</v>
      </c>
      <c r="I9" s="179"/>
      <c r="J9" s="185"/>
      <c r="K9" s="274"/>
      <c r="L9" s="239"/>
      <c r="M9" s="179"/>
      <c r="N9" s="75">
        <v>14</v>
      </c>
      <c r="O9" s="64" t="s">
        <v>9</v>
      </c>
      <c r="P9" s="80">
        <v>10</v>
      </c>
      <c r="Q9" s="179"/>
      <c r="R9" s="268"/>
      <c r="S9" s="176"/>
      <c r="T9" s="239"/>
      <c r="U9" s="179"/>
      <c r="V9" s="134">
        <v>16</v>
      </c>
      <c r="W9" s="136" t="s">
        <v>8</v>
      </c>
      <c r="X9" s="80">
        <v>15</v>
      </c>
      <c r="Y9" s="179"/>
      <c r="Z9" s="241"/>
    </row>
    <row r="10" spans="1:26" s="7" customFormat="1" ht="20.100000000000001" customHeight="1" x14ac:dyDescent="0.15">
      <c r="A10" s="202" t="s">
        <v>33</v>
      </c>
      <c r="B10" s="209" t="s">
        <v>94</v>
      </c>
      <c r="C10" s="209" t="s">
        <v>37</v>
      </c>
      <c r="D10" s="197" t="s">
        <v>61</v>
      </c>
      <c r="E10" s="178">
        <v>39</v>
      </c>
      <c r="F10" s="137">
        <v>23</v>
      </c>
      <c r="G10" s="139" t="s">
        <v>9</v>
      </c>
      <c r="H10" s="137">
        <v>9</v>
      </c>
      <c r="I10" s="178">
        <f t="shared" ref="I10" si="6">H10+H11</f>
        <v>23</v>
      </c>
      <c r="J10" s="198" t="s">
        <v>104</v>
      </c>
      <c r="K10" s="276" t="s">
        <v>102</v>
      </c>
      <c r="L10" s="298" t="s">
        <v>69</v>
      </c>
      <c r="M10" s="200">
        <f t="shared" ref="M10" si="7">N10+N11</f>
        <v>21</v>
      </c>
      <c r="N10" s="65">
        <v>7</v>
      </c>
      <c r="O10" s="65" t="s">
        <v>9</v>
      </c>
      <c r="P10" s="65">
        <v>16</v>
      </c>
      <c r="Q10" s="200">
        <f t="shared" ref="Q10" si="8">P10+P11</f>
        <v>21</v>
      </c>
      <c r="R10" s="293" t="s">
        <v>105</v>
      </c>
      <c r="S10" s="299" t="s">
        <v>112</v>
      </c>
      <c r="T10" s="298" t="s">
        <v>110</v>
      </c>
      <c r="U10" s="178">
        <f t="shared" ref="U10" si="9">V10+V11</f>
        <v>33</v>
      </c>
      <c r="V10" s="139">
        <v>18</v>
      </c>
      <c r="W10" s="139" t="s">
        <v>8</v>
      </c>
      <c r="X10" s="139">
        <v>8</v>
      </c>
      <c r="Y10" s="178">
        <f t="shared" ref="Y10" si="10">X10+X11</f>
        <v>17</v>
      </c>
      <c r="Z10" s="301" t="s">
        <v>204</v>
      </c>
    </row>
    <row r="11" spans="1:26" s="7" customFormat="1" ht="20.100000000000001" customHeight="1" x14ac:dyDescent="0.15">
      <c r="A11" s="203"/>
      <c r="B11" s="209"/>
      <c r="C11" s="210"/>
      <c r="D11" s="197"/>
      <c r="E11" s="179"/>
      <c r="F11" s="137">
        <v>16</v>
      </c>
      <c r="G11" s="139" t="s">
        <v>9</v>
      </c>
      <c r="H11" s="79">
        <v>14</v>
      </c>
      <c r="I11" s="179"/>
      <c r="J11" s="198"/>
      <c r="K11" s="277"/>
      <c r="L11" s="298"/>
      <c r="M11" s="200"/>
      <c r="N11" s="65">
        <v>14</v>
      </c>
      <c r="O11" s="65" t="s">
        <v>9</v>
      </c>
      <c r="P11" s="65">
        <v>5</v>
      </c>
      <c r="Q11" s="200"/>
      <c r="R11" s="293"/>
      <c r="S11" s="203"/>
      <c r="T11" s="298"/>
      <c r="U11" s="179"/>
      <c r="V11" s="139">
        <v>15</v>
      </c>
      <c r="W11" s="139" t="s">
        <v>8</v>
      </c>
      <c r="X11" s="139">
        <v>9</v>
      </c>
      <c r="Y11" s="179"/>
      <c r="Z11" s="301"/>
    </row>
    <row r="12" spans="1:26" s="7" customFormat="1" ht="20.100000000000001" customHeight="1" x14ac:dyDescent="0.15">
      <c r="A12" s="202" t="s">
        <v>34</v>
      </c>
      <c r="B12" s="204" t="s">
        <v>95</v>
      </c>
      <c r="C12" s="204" t="s">
        <v>39</v>
      </c>
      <c r="D12" s="244" t="s">
        <v>73</v>
      </c>
      <c r="E12" s="178">
        <v>28</v>
      </c>
      <c r="F12" s="85">
        <v>12</v>
      </c>
      <c r="G12" s="138" t="s">
        <v>8</v>
      </c>
      <c r="H12" s="13">
        <v>6</v>
      </c>
      <c r="I12" s="178">
        <f t="shared" ref="I12" si="11">H12+H13</f>
        <v>14</v>
      </c>
      <c r="J12" s="184" t="s">
        <v>58</v>
      </c>
      <c r="K12" s="270"/>
      <c r="L12" s="238"/>
      <c r="M12" s="178"/>
      <c r="N12" s="63"/>
      <c r="O12" s="63" t="s">
        <v>9</v>
      </c>
      <c r="P12" s="63"/>
      <c r="Q12" s="178"/>
      <c r="R12" s="240"/>
      <c r="S12" s="236" t="s">
        <v>40</v>
      </c>
      <c r="T12" s="238" t="s">
        <v>203</v>
      </c>
      <c r="U12" s="178">
        <f t="shared" ref="U12" si="12">V12+V13</f>
        <v>27</v>
      </c>
      <c r="V12" s="138">
        <v>11</v>
      </c>
      <c r="W12" s="138" t="s">
        <v>8</v>
      </c>
      <c r="X12" s="138">
        <v>15</v>
      </c>
      <c r="Y12" s="178">
        <f t="shared" ref="Y12" si="13">X12+X13</f>
        <v>30</v>
      </c>
      <c r="Z12" s="240" t="s">
        <v>60</v>
      </c>
    </row>
    <row r="13" spans="1:26" s="7" customFormat="1" ht="20.100000000000001" customHeight="1" x14ac:dyDescent="0.15">
      <c r="A13" s="176"/>
      <c r="B13" s="205"/>
      <c r="C13" s="205"/>
      <c r="D13" s="269"/>
      <c r="E13" s="179"/>
      <c r="F13" s="134">
        <v>16</v>
      </c>
      <c r="G13" s="136" t="s">
        <v>8</v>
      </c>
      <c r="H13" s="80">
        <v>8</v>
      </c>
      <c r="I13" s="179"/>
      <c r="J13" s="185"/>
      <c r="K13" s="271"/>
      <c r="L13" s="239"/>
      <c r="M13" s="179"/>
      <c r="N13" s="75"/>
      <c r="O13" s="64" t="s">
        <v>8</v>
      </c>
      <c r="P13" s="80"/>
      <c r="Q13" s="179"/>
      <c r="R13" s="241"/>
      <c r="S13" s="237"/>
      <c r="T13" s="239"/>
      <c r="U13" s="179"/>
      <c r="V13" s="134">
        <v>16</v>
      </c>
      <c r="W13" s="136" t="s">
        <v>8</v>
      </c>
      <c r="X13" s="80">
        <v>15</v>
      </c>
      <c r="Y13" s="179"/>
      <c r="Z13" s="241"/>
    </row>
    <row r="14" spans="1:26" s="7" customFormat="1" ht="20.100000000000001" customHeight="1" x14ac:dyDescent="0.15">
      <c r="A14" s="202" t="s">
        <v>35</v>
      </c>
      <c r="B14" s="204" t="s">
        <v>96</v>
      </c>
      <c r="C14" s="204" t="s">
        <v>64</v>
      </c>
      <c r="D14" s="244" t="s">
        <v>63</v>
      </c>
      <c r="E14" s="178">
        <f t="shared" ref="E14" si="14">F14+F15</f>
        <v>19</v>
      </c>
      <c r="F14" s="85">
        <v>15</v>
      </c>
      <c r="G14" s="138" t="s">
        <v>8</v>
      </c>
      <c r="H14" s="13">
        <v>5</v>
      </c>
      <c r="I14" s="178">
        <f t="shared" ref="I14" si="15">H14+H15</f>
        <v>11</v>
      </c>
      <c r="J14" s="184" t="s">
        <v>70</v>
      </c>
      <c r="K14" s="270"/>
      <c r="L14" s="238"/>
      <c r="M14" s="178"/>
      <c r="N14" s="63"/>
      <c r="O14" s="63" t="s">
        <v>103</v>
      </c>
      <c r="P14" s="63"/>
      <c r="Q14" s="178"/>
      <c r="R14" s="267"/>
      <c r="S14" s="236" t="s">
        <v>64</v>
      </c>
      <c r="T14" s="238" t="s">
        <v>62</v>
      </c>
      <c r="U14" s="178">
        <f t="shared" ref="U14" si="16">V14+V15</f>
        <v>23</v>
      </c>
      <c r="V14" s="138">
        <v>10</v>
      </c>
      <c r="W14" s="138" t="s">
        <v>8</v>
      </c>
      <c r="X14" s="138">
        <v>17</v>
      </c>
      <c r="Y14" s="178">
        <f t="shared" ref="Y14" si="17">X14+X15</f>
        <v>35</v>
      </c>
      <c r="Z14" s="240" t="s">
        <v>208</v>
      </c>
    </row>
    <row r="15" spans="1:26" s="7" customFormat="1" ht="20.100000000000001" customHeight="1" x14ac:dyDescent="0.15">
      <c r="A15" s="176"/>
      <c r="B15" s="205"/>
      <c r="C15" s="205"/>
      <c r="D15" s="269"/>
      <c r="E15" s="179"/>
      <c r="F15" s="134">
        <v>4</v>
      </c>
      <c r="G15" s="136" t="s">
        <v>8</v>
      </c>
      <c r="H15" s="80">
        <v>6</v>
      </c>
      <c r="I15" s="179"/>
      <c r="J15" s="185"/>
      <c r="K15" s="271"/>
      <c r="L15" s="239"/>
      <c r="M15" s="179"/>
      <c r="N15" s="86"/>
      <c r="O15" s="64" t="s">
        <v>8</v>
      </c>
      <c r="P15" s="80"/>
      <c r="Q15" s="179"/>
      <c r="R15" s="268"/>
      <c r="S15" s="237"/>
      <c r="T15" s="239"/>
      <c r="U15" s="179"/>
      <c r="V15" s="134">
        <v>13</v>
      </c>
      <c r="W15" s="136" t="s">
        <v>8</v>
      </c>
      <c r="X15" s="80">
        <v>18</v>
      </c>
      <c r="Y15" s="179"/>
      <c r="Z15" s="241"/>
    </row>
    <row r="16" spans="1:26" s="7" customFormat="1" ht="20.100000000000001" customHeight="1" x14ac:dyDescent="0.15">
      <c r="A16" s="202" t="s">
        <v>36</v>
      </c>
      <c r="B16" s="204" t="s">
        <v>97</v>
      </c>
      <c r="C16" s="204" t="s">
        <v>68</v>
      </c>
      <c r="D16" s="238" t="s">
        <v>61</v>
      </c>
      <c r="E16" s="200">
        <f t="shared" ref="E16" si="18">F16+F17</f>
        <v>27</v>
      </c>
      <c r="F16" s="138">
        <v>11</v>
      </c>
      <c r="G16" s="85" t="s">
        <v>11</v>
      </c>
      <c r="H16" s="138">
        <v>8</v>
      </c>
      <c r="I16" s="200">
        <f t="shared" ref="I16" si="19">H16+H17</f>
        <v>18</v>
      </c>
      <c r="J16" s="240" t="s">
        <v>105</v>
      </c>
      <c r="K16" s="263"/>
      <c r="L16" s="244"/>
      <c r="M16" s="178"/>
      <c r="N16" s="59"/>
      <c r="O16" s="74" t="s">
        <v>24</v>
      </c>
      <c r="P16" s="59"/>
      <c r="Q16" s="178"/>
      <c r="R16" s="265"/>
      <c r="S16" s="242" t="s">
        <v>100</v>
      </c>
      <c r="T16" s="244" t="s">
        <v>114</v>
      </c>
      <c r="U16" s="200">
        <f t="shared" ref="U16" si="20">V16+V17</f>
        <v>21</v>
      </c>
      <c r="V16" s="59">
        <v>12</v>
      </c>
      <c r="W16" s="85" t="s">
        <v>8</v>
      </c>
      <c r="X16" s="59">
        <v>14</v>
      </c>
      <c r="Y16" s="200">
        <f t="shared" ref="Y16" si="21">X16+X17</f>
        <v>23</v>
      </c>
      <c r="Z16" s="180" t="s">
        <v>113</v>
      </c>
    </row>
    <row r="17" spans="1:26" s="7" customFormat="1" ht="20.100000000000001" customHeight="1" thickBot="1" x14ac:dyDescent="0.2">
      <c r="A17" s="259"/>
      <c r="B17" s="280"/>
      <c r="C17" s="260"/>
      <c r="D17" s="262"/>
      <c r="E17" s="246"/>
      <c r="F17" s="135">
        <v>16</v>
      </c>
      <c r="G17" s="135" t="s">
        <v>11</v>
      </c>
      <c r="H17" s="17">
        <v>10</v>
      </c>
      <c r="I17" s="246"/>
      <c r="J17" s="261"/>
      <c r="K17" s="264"/>
      <c r="L17" s="245"/>
      <c r="M17" s="246"/>
      <c r="N17" s="76"/>
      <c r="O17" s="76" t="s">
        <v>25</v>
      </c>
      <c r="P17" s="14"/>
      <c r="Q17" s="246"/>
      <c r="R17" s="266"/>
      <c r="S17" s="243"/>
      <c r="T17" s="245"/>
      <c r="U17" s="246"/>
      <c r="V17" s="58">
        <v>9</v>
      </c>
      <c r="W17" s="135" t="s">
        <v>8</v>
      </c>
      <c r="X17" s="58">
        <v>9</v>
      </c>
      <c r="Y17" s="246"/>
      <c r="Z17" s="247"/>
    </row>
    <row r="18" spans="1:26" s="7" customFormat="1" ht="15" customHeight="1" x14ac:dyDescent="0.15">
      <c r="A18" s="9"/>
      <c r="B18" s="25"/>
      <c r="C18" s="37"/>
      <c r="D18" s="37"/>
      <c r="E18" s="106"/>
      <c r="F18" s="37"/>
      <c r="G18" s="37"/>
      <c r="H18" s="37"/>
      <c r="I18" s="106"/>
      <c r="J18" s="37"/>
      <c r="K18" s="37"/>
      <c r="L18" s="37"/>
      <c r="M18" s="106"/>
      <c r="N18" s="37"/>
      <c r="O18" s="37"/>
      <c r="P18" s="37"/>
      <c r="Q18" s="106"/>
      <c r="R18" s="37"/>
      <c r="U18" s="5"/>
      <c r="Y18" s="5"/>
    </row>
    <row r="19" spans="1:26" s="7" customFormat="1" ht="15" customHeight="1" x14ac:dyDescent="0.15">
      <c r="A19" s="9"/>
      <c r="B19" s="25"/>
      <c r="C19" s="37"/>
      <c r="D19" s="37"/>
      <c r="E19" s="106"/>
      <c r="F19" s="37"/>
      <c r="G19" s="37"/>
      <c r="H19" s="37"/>
      <c r="I19" s="106"/>
      <c r="J19" s="37"/>
      <c r="K19" s="37"/>
      <c r="L19" s="37"/>
      <c r="M19" s="106"/>
      <c r="N19" s="37"/>
      <c r="O19" s="37"/>
      <c r="P19" s="37"/>
      <c r="Q19" s="106"/>
      <c r="R19" s="37"/>
      <c r="U19" s="5"/>
      <c r="Y19" s="5"/>
    </row>
    <row r="20" spans="1:26" s="6" customFormat="1" ht="20.25" customHeight="1" thickBot="1" x14ac:dyDescent="0.2">
      <c r="B20" s="290" t="s">
        <v>87</v>
      </c>
      <c r="C20" s="291"/>
      <c r="D20" s="291"/>
      <c r="E20" s="291"/>
      <c r="F20" s="291"/>
      <c r="G20" s="291"/>
      <c r="H20" s="291"/>
      <c r="I20" s="291"/>
      <c r="J20" s="291"/>
      <c r="K20" s="292"/>
      <c r="L20" s="292"/>
      <c r="M20" s="292"/>
      <c r="N20" s="292"/>
      <c r="O20" s="292"/>
      <c r="P20" s="292"/>
      <c r="Q20" s="292"/>
      <c r="R20" s="292"/>
      <c r="U20" s="110"/>
      <c r="Y20" s="110"/>
    </row>
    <row r="21" spans="1:26" s="7" customFormat="1" ht="20.100000000000001" customHeight="1" thickBot="1" x14ac:dyDescent="0.2">
      <c r="A21" s="248" t="s">
        <v>0</v>
      </c>
      <c r="B21" s="249"/>
      <c r="C21" s="89" t="s">
        <v>1</v>
      </c>
      <c r="D21" s="287" t="s">
        <v>115</v>
      </c>
      <c r="E21" s="212"/>
      <c r="F21" s="212"/>
      <c r="G21" s="212"/>
      <c r="H21" s="212"/>
      <c r="I21" s="212"/>
      <c r="J21" s="212"/>
      <c r="K21" s="89" t="s">
        <v>1</v>
      </c>
      <c r="L21" s="212" t="s">
        <v>117</v>
      </c>
      <c r="M21" s="212"/>
      <c r="N21" s="212"/>
      <c r="O21" s="212"/>
      <c r="P21" s="212"/>
      <c r="Q21" s="212"/>
      <c r="R21" s="213"/>
      <c r="S21" s="89" t="s">
        <v>1</v>
      </c>
      <c r="T21" s="212" t="s">
        <v>118</v>
      </c>
      <c r="U21" s="212"/>
      <c r="V21" s="212"/>
      <c r="W21" s="212"/>
      <c r="X21" s="212"/>
      <c r="Y21" s="212"/>
      <c r="Z21" s="213"/>
    </row>
    <row r="22" spans="1:26" s="7" customFormat="1" ht="20.100000000000001" customHeight="1" x14ac:dyDescent="0.15">
      <c r="A22" s="250" t="s">
        <v>3</v>
      </c>
      <c r="B22" s="235" t="s">
        <v>52</v>
      </c>
      <c r="C22" s="235" t="s">
        <v>39</v>
      </c>
      <c r="D22" s="251" t="s">
        <v>122</v>
      </c>
      <c r="E22" s="253">
        <f>F22+F23</f>
        <v>34</v>
      </c>
      <c r="F22" s="88">
        <v>18</v>
      </c>
      <c r="G22" s="88" t="s">
        <v>8</v>
      </c>
      <c r="H22" s="88">
        <v>3</v>
      </c>
      <c r="I22" s="199">
        <f>H22+H23</f>
        <v>9</v>
      </c>
      <c r="J22" s="215" t="s">
        <v>203</v>
      </c>
      <c r="K22" s="214" t="s">
        <v>38</v>
      </c>
      <c r="L22" s="215" t="s">
        <v>124</v>
      </c>
      <c r="M22" s="199">
        <f>N22+N23</f>
        <v>13</v>
      </c>
      <c r="N22" s="88">
        <v>7</v>
      </c>
      <c r="O22" s="88" t="s">
        <v>8</v>
      </c>
      <c r="P22" s="88">
        <v>9</v>
      </c>
      <c r="Q22" s="199">
        <f>P22+P23</f>
        <v>12</v>
      </c>
      <c r="R22" s="217" t="s">
        <v>125</v>
      </c>
      <c r="S22" s="235" t="s">
        <v>40</v>
      </c>
      <c r="T22" s="215" t="s">
        <v>127</v>
      </c>
      <c r="U22" s="199">
        <f>V22+V23</f>
        <v>22</v>
      </c>
      <c r="V22" s="88">
        <v>14</v>
      </c>
      <c r="W22" s="88" t="s">
        <v>8</v>
      </c>
      <c r="X22" s="88">
        <v>9</v>
      </c>
      <c r="Y22" s="199">
        <f>X22+X23</f>
        <v>20</v>
      </c>
      <c r="Z22" s="217" t="s">
        <v>128</v>
      </c>
    </row>
    <row r="23" spans="1:26" s="7" customFormat="1" ht="20.100000000000001" customHeight="1" x14ac:dyDescent="0.15">
      <c r="A23" s="203"/>
      <c r="B23" s="209"/>
      <c r="C23" s="210"/>
      <c r="D23" s="252"/>
      <c r="E23" s="183"/>
      <c r="F23" s="87">
        <v>16</v>
      </c>
      <c r="G23" s="87" t="s">
        <v>9</v>
      </c>
      <c r="H23" s="81">
        <v>6</v>
      </c>
      <c r="I23" s="179"/>
      <c r="J23" s="216"/>
      <c r="K23" s="196"/>
      <c r="L23" s="216"/>
      <c r="M23" s="200"/>
      <c r="N23" s="87">
        <v>6</v>
      </c>
      <c r="O23" s="87" t="s">
        <v>8</v>
      </c>
      <c r="P23" s="79">
        <v>3</v>
      </c>
      <c r="Q23" s="200"/>
      <c r="R23" s="218"/>
      <c r="S23" s="210"/>
      <c r="T23" s="216"/>
      <c r="U23" s="179"/>
      <c r="V23" s="87">
        <v>8</v>
      </c>
      <c r="W23" s="87" t="s">
        <v>8</v>
      </c>
      <c r="X23" s="79">
        <v>11</v>
      </c>
      <c r="Y23" s="179"/>
      <c r="Z23" s="218"/>
    </row>
    <row r="24" spans="1:26" s="7" customFormat="1" ht="20.100000000000001" customHeight="1" x14ac:dyDescent="0.15">
      <c r="A24" s="202" t="s">
        <v>4</v>
      </c>
      <c r="B24" s="204" t="s">
        <v>53</v>
      </c>
      <c r="C24" s="204" t="s">
        <v>39</v>
      </c>
      <c r="D24" s="207" t="s">
        <v>59</v>
      </c>
      <c r="E24" s="182">
        <f t="shared" ref="E24" si="22">F24+F25</f>
        <v>22</v>
      </c>
      <c r="F24" s="85">
        <v>12</v>
      </c>
      <c r="G24" s="85" t="s">
        <v>9</v>
      </c>
      <c r="H24" s="85">
        <v>10</v>
      </c>
      <c r="I24" s="178">
        <f t="shared" ref="I24" si="23">H24+H25</f>
        <v>21</v>
      </c>
      <c r="J24" s="244" t="s">
        <v>58</v>
      </c>
      <c r="K24" s="186"/>
      <c r="L24" s="191"/>
      <c r="M24" s="178"/>
      <c r="N24" s="18"/>
      <c r="O24" s="83" t="s">
        <v>9</v>
      </c>
      <c r="P24" s="19"/>
      <c r="Q24" s="178"/>
      <c r="R24" s="193"/>
      <c r="S24" s="204" t="s">
        <v>99</v>
      </c>
      <c r="T24" s="191" t="s">
        <v>204</v>
      </c>
      <c r="U24" s="178">
        <f t="shared" ref="U24" si="24">V24+V25</f>
        <v>30</v>
      </c>
      <c r="V24" s="18">
        <v>14</v>
      </c>
      <c r="W24" s="83" t="s">
        <v>8</v>
      </c>
      <c r="X24" s="19">
        <v>13</v>
      </c>
      <c r="Y24" s="200">
        <f t="shared" ref="Y24" si="25">X24+X25</f>
        <v>24</v>
      </c>
      <c r="Z24" s="193" t="s">
        <v>111</v>
      </c>
    </row>
    <row r="25" spans="1:26" s="7" customFormat="1" ht="20.100000000000001" customHeight="1" x14ac:dyDescent="0.15">
      <c r="A25" s="176"/>
      <c r="B25" s="205"/>
      <c r="C25" s="205"/>
      <c r="D25" s="208"/>
      <c r="E25" s="183"/>
      <c r="F25" s="86">
        <v>10</v>
      </c>
      <c r="G25" s="86" t="s">
        <v>8</v>
      </c>
      <c r="H25" s="80">
        <v>11</v>
      </c>
      <c r="I25" s="179"/>
      <c r="J25" s="269"/>
      <c r="K25" s="187"/>
      <c r="L25" s="192"/>
      <c r="M25" s="179"/>
      <c r="N25" s="86"/>
      <c r="O25" s="84" t="s">
        <v>8</v>
      </c>
      <c r="P25" s="80"/>
      <c r="Q25" s="179"/>
      <c r="R25" s="194"/>
      <c r="S25" s="205"/>
      <c r="T25" s="192"/>
      <c r="U25" s="179"/>
      <c r="V25" s="86">
        <v>16</v>
      </c>
      <c r="W25" s="84" t="s">
        <v>8</v>
      </c>
      <c r="X25" s="80">
        <v>11</v>
      </c>
      <c r="Y25" s="179"/>
      <c r="Z25" s="194"/>
    </row>
    <row r="26" spans="1:26" s="7" customFormat="1" ht="20.100000000000001" customHeight="1" x14ac:dyDescent="0.15">
      <c r="A26" s="203" t="s">
        <v>5</v>
      </c>
      <c r="B26" s="209" t="s">
        <v>54</v>
      </c>
      <c r="C26" s="272" t="s">
        <v>64</v>
      </c>
      <c r="D26" s="197" t="s">
        <v>108</v>
      </c>
      <c r="E26" s="182">
        <f t="shared" ref="E26" si="26">F26+F27</f>
        <v>11</v>
      </c>
      <c r="F26" s="87">
        <v>4</v>
      </c>
      <c r="G26" s="87" t="s">
        <v>10</v>
      </c>
      <c r="H26" s="87">
        <v>13</v>
      </c>
      <c r="I26" s="178">
        <f t="shared" ref="I26" si="27">H26+H27</f>
        <v>22</v>
      </c>
      <c r="J26" s="216" t="s">
        <v>208</v>
      </c>
      <c r="K26" s="195"/>
      <c r="L26" s="197"/>
      <c r="M26" s="200"/>
      <c r="N26" s="82"/>
      <c r="O26" s="87" t="s">
        <v>8</v>
      </c>
      <c r="P26" s="81"/>
      <c r="Q26" s="200"/>
      <c r="R26" s="198"/>
      <c r="S26" s="209" t="s">
        <v>126</v>
      </c>
      <c r="T26" s="197" t="s">
        <v>124</v>
      </c>
      <c r="U26" s="178">
        <f t="shared" ref="U26" si="28">V26+V27</f>
        <v>23</v>
      </c>
      <c r="V26" s="82">
        <v>10</v>
      </c>
      <c r="W26" s="87" t="s">
        <v>8</v>
      </c>
      <c r="X26" s="81">
        <v>7</v>
      </c>
      <c r="Y26" s="178">
        <f t="shared" ref="Y26" si="29">X26+X27</f>
        <v>15</v>
      </c>
      <c r="Z26" s="198" t="s">
        <v>129</v>
      </c>
    </row>
    <row r="27" spans="1:26" s="7" customFormat="1" ht="20.100000000000001" customHeight="1" x14ac:dyDescent="0.15">
      <c r="A27" s="203"/>
      <c r="B27" s="209"/>
      <c r="C27" s="273"/>
      <c r="D27" s="197"/>
      <c r="E27" s="183"/>
      <c r="F27" s="87">
        <v>7</v>
      </c>
      <c r="G27" s="87" t="s">
        <v>9</v>
      </c>
      <c r="H27" s="79">
        <v>9</v>
      </c>
      <c r="I27" s="179"/>
      <c r="J27" s="216"/>
      <c r="K27" s="196"/>
      <c r="L27" s="197"/>
      <c r="M27" s="200"/>
      <c r="N27" s="87"/>
      <c r="O27" s="87" t="s">
        <v>8</v>
      </c>
      <c r="P27" s="79"/>
      <c r="Q27" s="200"/>
      <c r="R27" s="198"/>
      <c r="S27" s="210"/>
      <c r="T27" s="197"/>
      <c r="U27" s="179"/>
      <c r="V27" s="87">
        <v>13</v>
      </c>
      <c r="W27" s="87" t="s">
        <v>8</v>
      </c>
      <c r="X27" s="79">
        <v>8</v>
      </c>
      <c r="Y27" s="179"/>
      <c r="Z27" s="198"/>
    </row>
    <row r="28" spans="1:26" s="7" customFormat="1" ht="20.100000000000001" customHeight="1" x14ac:dyDescent="0.15">
      <c r="A28" s="202" t="s">
        <v>6</v>
      </c>
      <c r="B28" s="204" t="s">
        <v>55</v>
      </c>
      <c r="C28" s="204" t="s">
        <v>120</v>
      </c>
      <c r="D28" s="244" t="s">
        <v>67</v>
      </c>
      <c r="E28" s="182">
        <f t="shared" ref="E28" si="30">F28+F29</f>
        <v>29</v>
      </c>
      <c r="F28" s="85">
        <v>15</v>
      </c>
      <c r="G28" s="85" t="s">
        <v>11</v>
      </c>
      <c r="H28" s="85">
        <v>9</v>
      </c>
      <c r="I28" s="178">
        <f t="shared" ref="I28" si="31">H28+H29</f>
        <v>24</v>
      </c>
      <c r="J28" s="510" t="s">
        <v>123</v>
      </c>
      <c r="K28" s="175"/>
      <c r="L28" s="211"/>
      <c r="M28" s="178"/>
      <c r="N28" s="15"/>
      <c r="O28" s="63" t="s">
        <v>13</v>
      </c>
      <c r="P28" s="16"/>
      <c r="Q28" s="178"/>
      <c r="R28" s="180"/>
      <c r="S28" s="219" t="s">
        <v>68</v>
      </c>
      <c r="T28" s="211" t="s">
        <v>130</v>
      </c>
      <c r="U28" s="178">
        <f t="shared" ref="U28" si="32">V28+V29</f>
        <v>26</v>
      </c>
      <c r="V28" s="15">
        <v>13</v>
      </c>
      <c r="W28" s="63" t="s">
        <v>8</v>
      </c>
      <c r="X28" s="16">
        <v>8</v>
      </c>
      <c r="Y28" s="178">
        <f t="shared" ref="Y28" si="33">X28+X29</f>
        <v>17</v>
      </c>
      <c r="Z28" s="221" t="s">
        <v>131</v>
      </c>
    </row>
    <row r="29" spans="1:26" s="7" customFormat="1" ht="20.100000000000001" customHeight="1" x14ac:dyDescent="0.15">
      <c r="A29" s="176"/>
      <c r="B29" s="205"/>
      <c r="C29" s="206"/>
      <c r="D29" s="269"/>
      <c r="E29" s="183"/>
      <c r="F29" s="86">
        <v>14</v>
      </c>
      <c r="G29" s="86" t="s">
        <v>9</v>
      </c>
      <c r="H29" s="66">
        <v>15</v>
      </c>
      <c r="I29" s="179"/>
      <c r="J29" s="511"/>
      <c r="K29" s="176"/>
      <c r="L29" s="177"/>
      <c r="M29" s="179"/>
      <c r="N29" s="86"/>
      <c r="O29" s="64" t="s">
        <v>9</v>
      </c>
      <c r="P29" s="128"/>
      <c r="Q29" s="179"/>
      <c r="R29" s="181"/>
      <c r="S29" s="220"/>
      <c r="T29" s="177"/>
      <c r="U29" s="179"/>
      <c r="V29" s="66">
        <v>13</v>
      </c>
      <c r="W29" s="64" t="s">
        <v>8</v>
      </c>
      <c r="X29" s="80">
        <v>9</v>
      </c>
      <c r="Y29" s="179"/>
      <c r="Z29" s="222"/>
    </row>
    <row r="30" spans="1:26" s="7" customFormat="1" ht="20.100000000000001" customHeight="1" x14ac:dyDescent="0.15">
      <c r="A30" s="203" t="s">
        <v>7</v>
      </c>
      <c r="B30" s="204" t="s">
        <v>56</v>
      </c>
      <c r="C30" s="281" t="s">
        <v>39</v>
      </c>
      <c r="D30" s="191" t="s">
        <v>58</v>
      </c>
      <c r="E30" s="254">
        <f t="shared" ref="E30" si="34">F30+F31</f>
        <v>24</v>
      </c>
      <c r="F30" s="18">
        <v>11</v>
      </c>
      <c r="G30" s="83" t="s">
        <v>9</v>
      </c>
      <c r="H30" s="19">
        <v>7</v>
      </c>
      <c r="I30" s="178">
        <f t="shared" ref="I30" si="35">H30+H31</f>
        <v>16</v>
      </c>
      <c r="J30" s="278" t="s">
        <v>203</v>
      </c>
      <c r="K30" s="288"/>
      <c r="L30" s="225"/>
      <c r="M30" s="178"/>
      <c r="N30" s="114"/>
      <c r="O30" s="115" t="s">
        <v>14</v>
      </c>
      <c r="P30" s="116"/>
      <c r="Q30" s="178"/>
      <c r="R30" s="227"/>
      <c r="S30" s="223" t="s">
        <v>98</v>
      </c>
      <c r="T30" s="225" t="s">
        <v>128</v>
      </c>
      <c r="U30" s="178">
        <f t="shared" ref="U30" si="36">V30+V31</f>
        <v>24</v>
      </c>
      <c r="V30" s="114">
        <v>14</v>
      </c>
      <c r="W30" s="115" t="s">
        <v>8</v>
      </c>
      <c r="X30" s="116">
        <v>10</v>
      </c>
      <c r="Y30" s="178">
        <f t="shared" ref="Y30" si="37">X30+X31</f>
        <v>24</v>
      </c>
      <c r="Z30" s="227" t="s">
        <v>111</v>
      </c>
    </row>
    <row r="31" spans="1:26" s="7" customFormat="1" ht="20.100000000000001" customHeight="1" x14ac:dyDescent="0.15">
      <c r="A31" s="203"/>
      <c r="B31" s="205"/>
      <c r="C31" s="282"/>
      <c r="D31" s="192"/>
      <c r="E31" s="183"/>
      <c r="F31" s="112">
        <v>13</v>
      </c>
      <c r="G31" s="84" t="s">
        <v>12</v>
      </c>
      <c r="H31" s="80">
        <v>9</v>
      </c>
      <c r="I31" s="179"/>
      <c r="J31" s="279"/>
      <c r="K31" s="289"/>
      <c r="L31" s="226"/>
      <c r="M31" s="179"/>
      <c r="N31" s="112"/>
      <c r="O31" s="117" t="s">
        <v>15</v>
      </c>
      <c r="P31" s="80"/>
      <c r="Q31" s="179"/>
      <c r="R31" s="228"/>
      <c r="S31" s="224"/>
      <c r="T31" s="226"/>
      <c r="U31" s="179"/>
      <c r="V31" s="112">
        <v>10</v>
      </c>
      <c r="W31" s="117" t="s">
        <v>8</v>
      </c>
      <c r="X31" s="80">
        <v>14</v>
      </c>
      <c r="Y31" s="179"/>
      <c r="Z31" s="228"/>
    </row>
    <row r="32" spans="1:26" s="7" customFormat="1" ht="20.100000000000001" customHeight="1" x14ac:dyDescent="0.15">
      <c r="A32" s="202" t="s">
        <v>2</v>
      </c>
      <c r="B32" s="204" t="s">
        <v>57</v>
      </c>
      <c r="C32" s="281" t="s">
        <v>119</v>
      </c>
      <c r="D32" s="283" t="s">
        <v>59</v>
      </c>
      <c r="E32" s="182">
        <f t="shared" ref="E32" si="38">F32+F33</f>
        <v>35</v>
      </c>
      <c r="F32" s="113">
        <v>16</v>
      </c>
      <c r="G32" s="115" t="s">
        <v>8</v>
      </c>
      <c r="H32" s="79">
        <v>6</v>
      </c>
      <c r="I32" s="178">
        <f t="shared" ref="I32" si="39">H32+H33</f>
        <v>13</v>
      </c>
      <c r="J32" s="285" t="s">
        <v>62</v>
      </c>
      <c r="K32" s="288"/>
      <c r="L32" s="229"/>
      <c r="M32" s="178"/>
      <c r="N32" s="82"/>
      <c r="O32" s="115" t="s">
        <v>8</v>
      </c>
      <c r="P32" s="79"/>
      <c r="Q32" s="178"/>
      <c r="R32" s="231"/>
      <c r="S32" s="223" t="s">
        <v>98</v>
      </c>
      <c r="T32" s="229" t="s">
        <v>127</v>
      </c>
      <c r="U32" s="178">
        <f t="shared" ref="U32" si="40">V32+V33</f>
        <v>38</v>
      </c>
      <c r="V32" s="82">
        <v>17</v>
      </c>
      <c r="W32" s="115" t="s">
        <v>8</v>
      </c>
      <c r="X32" s="79">
        <v>14</v>
      </c>
      <c r="Y32" s="178">
        <f t="shared" ref="Y32" si="41">X32+X33</f>
        <v>29</v>
      </c>
      <c r="Z32" s="231" t="s">
        <v>109</v>
      </c>
    </row>
    <row r="33" spans="1:26" s="7" customFormat="1" ht="20.100000000000001" customHeight="1" x14ac:dyDescent="0.15">
      <c r="A33" s="176"/>
      <c r="B33" s="205"/>
      <c r="C33" s="282"/>
      <c r="D33" s="284"/>
      <c r="E33" s="183"/>
      <c r="F33" s="134">
        <v>19</v>
      </c>
      <c r="G33" s="117" t="s">
        <v>8</v>
      </c>
      <c r="H33" s="136">
        <v>7</v>
      </c>
      <c r="I33" s="179"/>
      <c r="J33" s="286"/>
      <c r="K33" s="289"/>
      <c r="L33" s="230"/>
      <c r="M33" s="179"/>
      <c r="N33" s="134"/>
      <c r="O33" s="117" t="s">
        <v>8</v>
      </c>
      <c r="P33" s="136"/>
      <c r="Q33" s="179"/>
      <c r="R33" s="232"/>
      <c r="S33" s="224"/>
      <c r="T33" s="230"/>
      <c r="U33" s="179"/>
      <c r="V33" s="134">
        <v>21</v>
      </c>
      <c r="W33" s="117" t="s">
        <v>8</v>
      </c>
      <c r="X33" s="136">
        <v>15</v>
      </c>
      <c r="Y33" s="179"/>
      <c r="Z33" s="232"/>
    </row>
    <row r="34" spans="1:26" s="7" customFormat="1" ht="20.100000000000001" customHeight="1" x14ac:dyDescent="0.15">
      <c r="A34" s="9"/>
      <c r="B34" s="25"/>
      <c r="C34" s="9"/>
      <c r="D34" s="9"/>
      <c r="E34" s="107"/>
      <c r="F34" s="9"/>
      <c r="G34" s="9"/>
      <c r="H34" s="9"/>
      <c r="I34" s="106"/>
      <c r="J34" s="9"/>
      <c r="K34" s="9"/>
      <c r="L34" s="9"/>
      <c r="M34" s="106"/>
      <c r="N34" s="9"/>
      <c r="O34" s="9"/>
      <c r="P34" s="9"/>
      <c r="Q34" s="106"/>
      <c r="R34" s="9"/>
      <c r="U34" s="5"/>
      <c r="Y34" s="5"/>
    </row>
    <row r="35" spans="1:26" s="7" customFormat="1" ht="20.100000000000001" customHeight="1" x14ac:dyDescent="0.15">
      <c r="A35" s="9"/>
      <c r="B35" s="25"/>
      <c r="C35" s="9"/>
      <c r="D35" s="9"/>
      <c r="E35" s="107"/>
      <c r="F35" s="9"/>
      <c r="G35" s="9"/>
      <c r="H35" s="9"/>
      <c r="I35" s="106"/>
      <c r="J35" s="9"/>
      <c r="K35" s="9"/>
      <c r="L35" s="9"/>
      <c r="M35" s="106"/>
      <c r="N35" s="9"/>
      <c r="O35" s="9"/>
      <c r="P35" s="9"/>
      <c r="Q35" s="106"/>
      <c r="R35" s="9"/>
      <c r="U35" s="5"/>
      <c r="Y35" s="5"/>
    </row>
    <row r="36" spans="1:26" s="7" customFormat="1" ht="15" customHeight="1" thickBot="1" x14ac:dyDescent="0.2">
      <c r="A36" s="6"/>
      <c r="B36" s="290" t="s">
        <v>88</v>
      </c>
      <c r="C36" s="291"/>
      <c r="D36" s="291"/>
      <c r="E36" s="291"/>
      <c r="F36" s="291"/>
      <c r="G36" s="291"/>
      <c r="H36" s="291"/>
      <c r="I36" s="291"/>
      <c r="J36" s="291"/>
      <c r="K36" s="292"/>
      <c r="L36" s="292"/>
      <c r="M36" s="292"/>
      <c r="N36" s="292"/>
      <c r="O36" s="292"/>
      <c r="P36" s="292"/>
      <c r="Q36" s="292"/>
      <c r="R36" s="292"/>
      <c r="S36" s="6"/>
      <c r="T36" s="6"/>
      <c r="U36" s="110"/>
      <c r="V36" s="6"/>
      <c r="W36" s="6"/>
      <c r="X36" s="6"/>
      <c r="Y36" s="110"/>
      <c r="Z36" s="6"/>
    </row>
    <row r="37" spans="1:26" s="7" customFormat="1" ht="22.5" customHeight="1" thickBot="1" x14ac:dyDescent="0.2">
      <c r="A37" s="248" t="s">
        <v>0</v>
      </c>
      <c r="B37" s="249"/>
      <c r="C37" s="89" t="s">
        <v>1</v>
      </c>
      <c r="D37" s="287" t="s">
        <v>116</v>
      </c>
      <c r="E37" s="212"/>
      <c r="F37" s="212"/>
      <c r="G37" s="212"/>
      <c r="H37" s="212"/>
      <c r="I37" s="212"/>
      <c r="J37" s="212"/>
      <c r="K37" s="89" t="s">
        <v>1</v>
      </c>
      <c r="L37" s="212" t="s">
        <v>117</v>
      </c>
      <c r="M37" s="212"/>
      <c r="N37" s="212"/>
      <c r="O37" s="212"/>
      <c r="P37" s="212"/>
      <c r="Q37" s="212"/>
      <c r="R37" s="213"/>
      <c r="S37" s="89" t="s">
        <v>1</v>
      </c>
      <c r="T37" s="212" t="s">
        <v>118</v>
      </c>
      <c r="U37" s="212"/>
      <c r="V37" s="212"/>
      <c r="W37" s="212"/>
      <c r="X37" s="212"/>
      <c r="Y37" s="212"/>
      <c r="Z37" s="213"/>
    </row>
    <row r="38" spans="1:26" s="6" customFormat="1" ht="14.25" x14ac:dyDescent="0.15">
      <c r="A38" s="250" t="s">
        <v>3</v>
      </c>
      <c r="B38" s="235" t="s">
        <v>52</v>
      </c>
      <c r="C38" s="235" t="s">
        <v>40</v>
      </c>
      <c r="D38" s="251" t="s">
        <v>128</v>
      </c>
      <c r="E38" s="253">
        <f>F38+F40</f>
        <v>22</v>
      </c>
      <c r="F38" s="300">
        <v>15</v>
      </c>
      <c r="G38" s="300" t="s">
        <v>8</v>
      </c>
      <c r="H38" s="300">
        <v>11</v>
      </c>
      <c r="I38" s="199">
        <f>H38+H40</f>
        <v>21</v>
      </c>
      <c r="J38" s="201" t="s">
        <v>109</v>
      </c>
      <c r="K38" s="214" t="s">
        <v>39</v>
      </c>
      <c r="L38" s="188" t="s">
        <v>136</v>
      </c>
      <c r="M38" s="199">
        <f>N38+N40</f>
        <v>38</v>
      </c>
      <c r="N38" s="300">
        <v>20</v>
      </c>
      <c r="O38" s="300" t="s">
        <v>8</v>
      </c>
      <c r="P38" s="300">
        <v>2</v>
      </c>
      <c r="Q38" s="199">
        <f>P38+P40</f>
        <v>7</v>
      </c>
      <c r="R38" s="201" t="s">
        <v>137</v>
      </c>
      <c r="S38" s="214" t="s">
        <v>134</v>
      </c>
      <c r="T38" s="215" t="s">
        <v>108</v>
      </c>
      <c r="U38" s="199">
        <f>V38+V40+V39</f>
        <v>17</v>
      </c>
      <c r="V38" s="88">
        <v>5</v>
      </c>
      <c r="W38" s="88" t="s">
        <v>8</v>
      </c>
      <c r="X38" s="88">
        <v>9</v>
      </c>
      <c r="Y38" s="199">
        <f>X38+X40+X39</f>
        <v>18</v>
      </c>
      <c r="Z38" s="217" t="s">
        <v>69</v>
      </c>
    </row>
    <row r="39" spans="1:26" s="6" customFormat="1" ht="14.25" x14ac:dyDescent="0.15">
      <c r="A39" s="203"/>
      <c r="B39" s="209"/>
      <c r="C39" s="209"/>
      <c r="D39" s="252"/>
      <c r="E39" s="254"/>
      <c r="F39" s="210"/>
      <c r="G39" s="210"/>
      <c r="H39" s="210"/>
      <c r="I39" s="200"/>
      <c r="J39" s="198"/>
      <c r="K39" s="195"/>
      <c r="L39" s="189"/>
      <c r="M39" s="200"/>
      <c r="N39" s="210"/>
      <c r="O39" s="210"/>
      <c r="P39" s="210"/>
      <c r="Q39" s="200"/>
      <c r="R39" s="198"/>
      <c r="S39" s="195"/>
      <c r="T39" s="216"/>
      <c r="U39" s="200"/>
      <c r="V39" s="154">
        <v>10</v>
      </c>
      <c r="W39" s="154" t="s">
        <v>178</v>
      </c>
      <c r="X39" s="81">
        <v>6</v>
      </c>
      <c r="Y39" s="200"/>
      <c r="Z39" s="218"/>
    </row>
    <row r="40" spans="1:26" s="6" customFormat="1" ht="14.25" x14ac:dyDescent="0.15">
      <c r="A40" s="203"/>
      <c r="B40" s="209"/>
      <c r="C40" s="210"/>
      <c r="D40" s="252"/>
      <c r="E40" s="183"/>
      <c r="F40" s="87">
        <v>7</v>
      </c>
      <c r="G40" s="87" t="s">
        <v>8</v>
      </c>
      <c r="H40" s="81">
        <v>10</v>
      </c>
      <c r="I40" s="179"/>
      <c r="J40" s="185"/>
      <c r="K40" s="196"/>
      <c r="L40" s="190"/>
      <c r="M40" s="179"/>
      <c r="N40" s="87">
        <v>18</v>
      </c>
      <c r="O40" s="87" t="s">
        <v>8</v>
      </c>
      <c r="P40" s="79">
        <v>5</v>
      </c>
      <c r="Q40" s="179"/>
      <c r="R40" s="185"/>
      <c r="S40" s="196"/>
      <c r="T40" s="216"/>
      <c r="U40" s="179"/>
      <c r="V40" s="87">
        <v>2</v>
      </c>
      <c r="W40" s="87" t="s">
        <v>8</v>
      </c>
      <c r="X40" s="79">
        <v>3</v>
      </c>
      <c r="Y40" s="179"/>
      <c r="Z40" s="218"/>
    </row>
    <row r="41" spans="1:26" s="6" customFormat="1" ht="20.100000000000001" customHeight="1" x14ac:dyDescent="0.15">
      <c r="A41" s="202" t="s">
        <v>4</v>
      </c>
      <c r="B41" s="204" t="s">
        <v>53</v>
      </c>
      <c r="C41" s="204" t="s">
        <v>134</v>
      </c>
      <c r="D41" s="207" t="s">
        <v>74</v>
      </c>
      <c r="E41" s="182">
        <f t="shared" ref="E41" si="42">F41+F42</f>
        <v>35</v>
      </c>
      <c r="F41" s="85">
        <v>16</v>
      </c>
      <c r="G41" s="85" t="s">
        <v>8</v>
      </c>
      <c r="H41" s="85">
        <v>14</v>
      </c>
      <c r="I41" s="178">
        <f t="shared" ref="I41" si="43">H41+H42</f>
        <v>29</v>
      </c>
      <c r="J41" s="184" t="s">
        <v>113</v>
      </c>
      <c r="K41" s="186"/>
      <c r="L41" s="191"/>
      <c r="M41" s="178"/>
      <c r="N41" s="255"/>
      <c r="O41" s="83" t="s">
        <v>8</v>
      </c>
      <c r="P41" s="19"/>
      <c r="Q41" s="178"/>
      <c r="R41" s="193"/>
      <c r="S41" s="186" t="s">
        <v>39</v>
      </c>
      <c r="T41" s="191" t="s">
        <v>138</v>
      </c>
      <c r="U41" s="178">
        <f t="shared" ref="U41" si="44">V41+V42</f>
        <v>25</v>
      </c>
      <c r="V41" s="18">
        <v>12</v>
      </c>
      <c r="W41" s="83" t="s">
        <v>8</v>
      </c>
      <c r="X41" s="19">
        <v>8</v>
      </c>
      <c r="Y41" s="178">
        <f t="shared" ref="Y41" si="45">X41+X42</f>
        <v>15</v>
      </c>
      <c r="Z41" s="193" t="s">
        <v>127</v>
      </c>
    </row>
    <row r="42" spans="1:26" s="6" customFormat="1" ht="20.100000000000001" customHeight="1" x14ac:dyDescent="0.15">
      <c r="A42" s="176"/>
      <c r="B42" s="205"/>
      <c r="C42" s="205"/>
      <c r="D42" s="208"/>
      <c r="E42" s="183"/>
      <c r="F42" s="86">
        <v>19</v>
      </c>
      <c r="G42" s="86" t="s">
        <v>8</v>
      </c>
      <c r="H42" s="80">
        <v>15</v>
      </c>
      <c r="I42" s="179"/>
      <c r="J42" s="185"/>
      <c r="K42" s="187"/>
      <c r="L42" s="192"/>
      <c r="M42" s="179"/>
      <c r="N42" s="256"/>
      <c r="O42" s="84" t="s">
        <v>8</v>
      </c>
      <c r="P42" s="171"/>
      <c r="Q42" s="179"/>
      <c r="R42" s="194"/>
      <c r="S42" s="187"/>
      <c r="T42" s="192"/>
      <c r="U42" s="179"/>
      <c r="V42" s="86">
        <v>13</v>
      </c>
      <c r="W42" s="84" t="s">
        <v>8</v>
      </c>
      <c r="X42" s="80">
        <v>7</v>
      </c>
      <c r="Y42" s="179"/>
      <c r="Z42" s="194"/>
    </row>
    <row r="43" spans="1:26" s="6" customFormat="1" ht="20.100000000000001" customHeight="1" x14ac:dyDescent="0.15">
      <c r="A43" s="203" t="s">
        <v>5</v>
      </c>
      <c r="B43" s="209" t="s">
        <v>132</v>
      </c>
      <c r="C43" s="210" t="s">
        <v>135</v>
      </c>
      <c r="D43" s="197" t="s">
        <v>63</v>
      </c>
      <c r="E43" s="182">
        <f t="shared" ref="E43" si="46">F43+F44</f>
        <v>19</v>
      </c>
      <c r="F43" s="87">
        <v>10</v>
      </c>
      <c r="G43" s="87" t="s">
        <v>8</v>
      </c>
      <c r="H43" s="87">
        <v>13</v>
      </c>
      <c r="I43" s="178">
        <f t="shared" ref="I43" si="47">H43+H44</f>
        <v>25</v>
      </c>
      <c r="J43" s="198" t="s">
        <v>105</v>
      </c>
      <c r="K43" s="195" t="s">
        <v>71</v>
      </c>
      <c r="L43" s="197" t="s">
        <v>66</v>
      </c>
      <c r="M43" s="178">
        <f t="shared" ref="M43" si="48">N43+N44</f>
        <v>15</v>
      </c>
      <c r="N43" s="82">
        <v>7</v>
      </c>
      <c r="O43" s="87" t="s">
        <v>8</v>
      </c>
      <c r="P43" s="81">
        <v>6</v>
      </c>
      <c r="Q43" s="178">
        <f t="shared" ref="Q43" si="49">P43+P44</f>
        <v>10</v>
      </c>
      <c r="R43" s="198" t="s">
        <v>72</v>
      </c>
      <c r="S43" s="195" t="s">
        <v>40</v>
      </c>
      <c r="T43" s="197" t="s">
        <v>204</v>
      </c>
      <c r="U43" s="178">
        <f t="shared" ref="U43" si="50">V43+V44</f>
        <v>26</v>
      </c>
      <c r="V43" s="82">
        <v>12</v>
      </c>
      <c r="W43" s="87" t="s">
        <v>8</v>
      </c>
      <c r="X43" s="81">
        <v>9</v>
      </c>
      <c r="Y43" s="178">
        <f t="shared" ref="Y43" si="51">X43+X44</f>
        <v>21</v>
      </c>
      <c r="Z43" s="198" t="s">
        <v>110</v>
      </c>
    </row>
    <row r="44" spans="1:26" s="6" customFormat="1" ht="20.100000000000001" customHeight="1" x14ac:dyDescent="0.15">
      <c r="A44" s="203"/>
      <c r="B44" s="209"/>
      <c r="C44" s="210"/>
      <c r="D44" s="197"/>
      <c r="E44" s="183"/>
      <c r="F44" s="87">
        <v>9</v>
      </c>
      <c r="G44" s="87" t="s">
        <v>8</v>
      </c>
      <c r="H44" s="79">
        <v>12</v>
      </c>
      <c r="I44" s="179"/>
      <c r="J44" s="198"/>
      <c r="K44" s="196"/>
      <c r="L44" s="197"/>
      <c r="M44" s="179"/>
      <c r="N44" s="87">
        <v>8</v>
      </c>
      <c r="O44" s="87" t="s">
        <v>8</v>
      </c>
      <c r="P44" s="79">
        <v>4</v>
      </c>
      <c r="Q44" s="179"/>
      <c r="R44" s="198"/>
      <c r="S44" s="196"/>
      <c r="T44" s="197"/>
      <c r="U44" s="179"/>
      <c r="V44" s="87">
        <v>14</v>
      </c>
      <c r="W44" s="87" t="s">
        <v>8</v>
      </c>
      <c r="X44" s="79">
        <v>12</v>
      </c>
      <c r="Y44" s="179"/>
      <c r="Z44" s="198"/>
    </row>
    <row r="45" spans="1:26" s="6" customFormat="1" ht="20.100000000000001" customHeight="1" x14ac:dyDescent="0.15">
      <c r="A45" s="202" t="s">
        <v>6</v>
      </c>
      <c r="B45" s="204" t="s">
        <v>133</v>
      </c>
      <c r="C45" s="204" t="s">
        <v>40</v>
      </c>
      <c r="D45" s="207" t="s">
        <v>65</v>
      </c>
      <c r="E45" s="182">
        <f t="shared" ref="E45" si="52">F45+F46</f>
        <v>21</v>
      </c>
      <c r="F45" s="85">
        <v>12</v>
      </c>
      <c r="G45" s="85" t="s">
        <v>8</v>
      </c>
      <c r="H45" s="85">
        <v>9</v>
      </c>
      <c r="I45" s="178">
        <f t="shared" ref="I45" si="53">H45+H46</f>
        <v>28</v>
      </c>
      <c r="J45" s="184" t="s">
        <v>109</v>
      </c>
      <c r="K45" s="175" t="s">
        <v>39</v>
      </c>
      <c r="L45" s="211" t="s">
        <v>204</v>
      </c>
      <c r="M45" s="178">
        <f t="shared" ref="M45" si="54">N45+N46</f>
        <v>24</v>
      </c>
      <c r="N45" s="15">
        <v>11</v>
      </c>
      <c r="O45" s="63" t="s">
        <v>8</v>
      </c>
      <c r="P45" s="16">
        <v>5</v>
      </c>
      <c r="Q45" s="178">
        <f t="shared" ref="Q45" si="55">P45+P46</f>
        <v>12</v>
      </c>
      <c r="R45" s="184" t="s">
        <v>129</v>
      </c>
      <c r="S45" s="175" t="s">
        <v>134</v>
      </c>
      <c r="T45" s="512" t="s">
        <v>207</v>
      </c>
      <c r="U45" s="178">
        <f t="shared" ref="U45" si="56">V45+V46</f>
        <v>23</v>
      </c>
      <c r="V45" s="15">
        <v>12</v>
      </c>
      <c r="W45" s="63" t="s">
        <v>8</v>
      </c>
      <c r="X45" s="16">
        <v>15</v>
      </c>
      <c r="Y45" s="178">
        <f t="shared" ref="Y45" si="57">X45+X46</f>
        <v>29</v>
      </c>
      <c r="Z45" s="180" t="s">
        <v>61</v>
      </c>
    </row>
    <row r="46" spans="1:26" s="6" customFormat="1" ht="20.100000000000001" customHeight="1" x14ac:dyDescent="0.15">
      <c r="A46" s="176"/>
      <c r="B46" s="205"/>
      <c r="C46" s="206"/>
      <c r="D46" s="208"/>
      <c r="E46" s="183"/>
      <c r="F46" s="86">
        <v>9</v>
      </c>
      <c r="G46" s="86" t="s">
        <v>8</v>
      </c>
      <c r="H46" s="80">
        <v>19</v>
      </c>
      <c r="I46" s="179"/>
      <c r="J46" s="185"/>
      <c r="K46" s="176"/>
      <c r="L46" s="177"/>
      <c r="M46" s="179"/>
      <c r="N46" s="86">
        <v>13</v>
      </c>
      <c r="O46" s="64" t="s">
        <v>8</v>
      </c>
      <c r="P46" s="80">
        <v>7</v>
      </c>
      <c r="Q46" s="179"/>
      <c r="R46" s="185"/>
      <c r="S46" s="176"/>
      <c r="T46" s="513"/>
      <c r="U46" s="179"/>
      <c r="V46" s="66">
        <v>11</v>
      </c>
      <c r="W46" s="64" t="s">
        <v>8</v>
      </c>
      <c r="X46" s="80">
        <v>14</v>
      </c>
      <c r="Y46" s="179"/>
      <c r="Z46" s="181"/>
    </row>
    <row r="47" spans="1:26" s="6" customFormat="1" ht="20.100000000000001" customHeight="1" x14ac:dyDescent="0.15"/>
    <row r="48" spans="1:26" s="6" customFormat="1" ht="20.100000000000001" customHeight="1" x14ac:dyDescent="0.15"/>
    <row r="49" spans="2:25" s="6" customFormat="1" ht="20.100000000000001" customHeight="1" x14ac:dyDescent="0.15">
      <c r="B49" s="61"/>
      <c r="C49" s="62"/>
      <c r="D49" s="62"/>
      <c r="E49" s="108"/>
      <c r="F49" s="62"/>
      <c r="G49" s="62"/>
      <c r="H49" s="62"/>
      <c r="I49" s="108"/>
      <c r="J49" s="62"/>
      <c r="K49" s="60"/>
      <c r="L49" s="60"/>
      <c r="M49" s="109"/>
      <c r="N49" s="60"/>
      <c r="O49" s="60"/>
      <c r="P49" s="60"/>
      <c r="Q49" s="109"/>
      <c r="R49" s="60"/>
      <c r="U49" s="110"/>
      <c r="Y49" s="110"/>
    </row>
    <row r="50" spans="2:25" s="6" customFormat="1" ht="20.100000000000001" customHeight="1" x14ac:dyDescent="0.15">
      <c r="B50" s="61"/>
      <c r="C50" s="62"/>
      <c r="D50" s="62"/>
      <c r="E50" s="108"/>
      <c r="F50" s="62"/>
      <c r="G50" s="62"/>
      <c r="H50" s="62"/>
      <c r="I50" s="108"/>
      <c r="J50" s="62"/>
      <c r="K50" s="60"/>
      <c r="L50" s="60"/>
      <c r="M50" s="109"/>
      <c r="N50" s="60"/>
      <c r="O50" s="60"/>
      <c r="P50" s="60"/>
      <c r="Q50" s="109"/>
      <c r="R50" s="60"/>
      <c r="U50" s="110"/>
      <c r="Y50" s="110"/>
    </row>
    <row r="51" spans="2:25" s="6" customFormat="1" ht="20.25" customHeight="1" x14ac:dyDescent="0.15">
      <c r="B51" s="61"/>
      <c r="C51" s="62"/>
      <c r="D51" s="62"/>
      <c r="E51" s="108"/>
      <c r="F51" s="62"/>
      <c r="G51" s="62"/>
      <c r="H51" s="62"/>
      <c r="I51" s="108"/>
      <c r="J51" s="62"/>
      <c r="K51" s="60"/>
      <c r="L51" s="60"/>
      <c r="M51" s="109"/>
      <c r="N51" s="60"/>
      <c r="O51" s="60"/>
      <c r="P51" s="60"/>
      <c r="Q51" s="109"/>
      <c r="R51" s="60"/>
      <c r="U51" s="110"/>
      <c r="Y51" s="110"/>
    </row>
    <row r="52" spans="2:25" s="6" customFormat="1" ht="20.25" customHeight="1" x14ac:dyDescent="0.15">
      <c r="B52" s="61"/>
      <c r="C52" s="62"/>
      <c r="D52" s="62"/>
      <c r="E52" s="108"/>
      <c r="F52" s="62"/>
      <c r="G52" s="62"/>
      <c r="H52" s="62"/>
      <c r="I52" s="108"/>
      <c r="J52" s="62"/>
      <c r="K52" s="60"/>
      <c r="L52" s="60"/>
      <c r="M52" s="109"/>
      <c r="N52" s="60"/>
      <c r="O52" s="60"/>
      <c r="P52" s="60"/>
      <c r="Q52" s="109"/>
      <c r="R52" s="60"/>
      <c r="U52" s="110"/>
      <c r="Y52" s="110"/>
    </row>
    <row r="53" spans="2:25" s="6" customFormat="1" ht="20.25" customHeight="1" x14ac:dyDescent="0.15">
      <c r="B53" s="61"/>
      <c r="C53" s="62"/>
      <c r="D53" s="62"/>
      <c r="E53" s="108"/>
      <c r="F53" s="62"/>
      <c r="G53" s="62"/>
      <c r="H53" s="62"/>
      <c r="I53" s="108"/>
      <c r="J53" s="62"/>
      <c r="K53" s="60"/>
      <c r="L53" s="60"/>
      <c r="M53" s="109"/>
      <c r="N53" s="60"/>
      <c r="O53" s="60"/>
      <c r="P53" s="60"/>
      <c r="Q53" s="109"/>
      <c r="R53" s="60"/>
      <c r="U53" s="110"/>
      <c r="Y53" s="110"/>
    </row>
    <row r="54" spans="2:25" s="6" customFormat="1" ht="20.25" customHeight="1" x14ac:dyDescent="0.15">
      <c r="B54" s="61"/>
      <c r="C54" s="62"/>
      <c r="D54" s="62"/>
      <c r="E54" s="108"/>
      <c r="F54" s="62"/>
      <c r="G54" s="62"/>
      <c r="H54" s="62"/>
      <c r="I54" s="108"/>
      <c r="J54" s="62"/>
      <c r="K54" s="60"/>
      <c r="L54" s="60"/>
      <c r="M54" s="109"/>
      <c r="N54" s="60"/>
      <c r="O54" s="60"/>
      <c r="P54" s="60"/>
      <c r="Q54" s="109"/>
      <c r="R54" s="60"/>
      <c r="U54" s="110"/>
      <c r="Y54" s="110"/>
    </row>
    <row r="55" spans="2:25" s="6" customFormat="1" ht="20.25" customHeight="1" x14ac:dyDescent="0.15">
      <c r="B55" s="61"/>
      <c r="C55" s="62"/>
      <c r="D55" s="62"/>
      <c r="E55" s="108"/>
      <c r="F55" s="62"/>
      <c r="G55" s="62"/>
      <c r="H55" s="62"/>
      <c r="I55" s="108"/>
      <c r="J55" s="62"/>
      <c r="K55" s="60"/>
      <c r="L55" s="60"/>
      <c r="M55" s="109"/>
      <c r="N55" s="60"/>
      <c r="O55" s="60"/>
      <c r="P55" s="60"/>
      <c r="Q55" s="109"/>
      <c r="R55" s="60"/>
      <c r="U55" s="110"/>
      <c r="Y55" s="110"/>
    </row>
    <row r="56" spans="2:25" s="6" customFormat="1" ht="20.25" customHeight="1" x14ac:dyDescent="0.15">
      <c r="B56" s="61"/>
      <c r="C56" s="62"/>
      <c r="D56" s="62"/>
      <c r="E56" s="108"/>
      <c r="F56" s="62"/>
      <c r="G56" s="62"/>
      <c r="H56" s="62"/>
      <c r="I56" s="108"/>
      <c r="J56" s="62"/>
      <c r="K56" s="60"/>
      <c r="L56" s="60"/>
      <c r="M56" s="109"/>
      <c r="N56" s="60"/>
      <c r="O56" s="60"/>
      <c r="P56" s="60"/>
      <c r="Q56" s="109"/>
      <c r="R56" s="60"/>
      <c r="U56" s="110"/>
      <c r="Y56" s="110"/>
    </row>
    <row r="57" spans="2:25" s="6" customFormat="1" ht="20.25" customHeight="1" x14ac:dyDescent="0.15">
      <c r="B57" s="61"/>
      <c r="C57" s="62"/>
      <c r="D57" s="62"/>
      <c r="E57" s="108"/>
      <c r="F57" s="62"/>
      <c r="G57" s="62"/>
      <c r="H57" s="62"/>
      <c r="I57" s="108"/>
      <c r="J57" s="62"/>
      <c r="K57" s="60"/>
      <c r="L57" s="60"/>
      <c r="M57" s="109"/>
      <c r="N57" s="60"/>
      <c r="O57" s="60"/>
      <c r="P57" s="60"/>
      <c r="Q57" s="109"/>
      <c r="R57" s="60"/>
      <c r="U57" s="110"/>
      <c r="Y57" s="110"/>
    </row>
    <row r="58" spans="2:25" s="6" customFormat="1" ht="20.25" customHeight="1" x14ac:dyDescent="0.15">
      <c r="B58" s="61"/>
      <c r="C58" s="62"/>
      <c r="D58" s="62"/>
      <c r="E58" s="108"/>
      <c r="F58" s="62"/>
      <c r="G58" s="62"/>
      <c r="H58" s="62"/>
      <c r="I58" s="108"/>
      <c r="J58" s="62"/>
      <c r="K58" s="60"/>
      <c r="L58" s="60"/>
      <c r="M58" s="109"/>
      <c r="N58" s="60"/>
      <c r="O58" s="60"/>
      <c r="P58" s="60"/>
      <c r="Q58" s="109"/>
      <c r="R58" s="60"/>
      <c r="U58" s="110"/>
      <c r="Y58" s="110"/>
    </row>
    <row r="59" spans="2:25" s="6" customFormat="1" ht="20.25" customHeight="1" x14ac:dyDescent="0.15">
      <c r="B59" s="61"/>
      <c r="C59" s="62"/>
      <c r="D59" s="62"/>
      <c r="E59" s="108"/>
      <c r="F59" s="62"/>
      <c r="G59" s="62"/>
      <c r="H59" s="62"/>
      <c r="I59" s="108"/>
      <c r="J59" s="62"/>
      <c r="K59" s="60"/>
      <c r="L59" s="60"/>
      <c r="M59" s="109"/>
      <c r="N59" s="60"/>
      <c r="O59" s="60"/>
      <c r="P59" s="60"/>
      <c r="Q59" s="109"/>
      <c r="R59" s="60"/>
      <c r="U59" s="110"/>
      <c r="Y59" s="110"/>
    </row>
    <row r="60" spans="2:25" s="6" customFormat="1" ht="20.25" customHeight="1" x14ac:dyDescent="0.15">
      <c r="B60" s="61"/>
      <c r="C60" s="62"/>
      <c r="D60" s="62"/>
      <c r="E60" s="108"/>
      <c r="F60" s="62"/>
      <c r="G60" s="62"/>
      <c r="H60" s="62"/>
      <c r="I60" s="108"/>
      <c r="J60" s="62"/>
      <c r="K60" s="60"/>
      <c r="L60" s="60"/>
      <c r="M60" s="109"/>
      <c r="N60" s="60"/>
      <c r="O60" s="60"/>
      <c r="P60" s="60"/>
      <c r="Q60" s="109"/>
      <c r="R60" s="60"/>
      <c r="U60" s="110"/>
      <c r="Y60" s="110"/>
    </row>
    <row r="61" spans="2:25" s="6" customFormat="1" ht="20.25" customHeight="1" x14ac:dyDescent="0.15">
      <c r="B61" s="61"/>
      <c r="C61" s="62"/>
      <c r="D61" s="62"/>
      <c r="E61" s="108"/>
      <c r="F61" s="62"/>
      <c r="G61" s="62"/>
      <c r="H61" s="62"/>
      <c r="I61" s="108"/>
      <c r="J61" s="62"/>
      <c r="K61" s="60"/>
      <c r="L61" s="60"/>
      <c r="M61" s="109"/>
      <c r="N61" s="60"/>
      <c r="O61" s="60"/>
      <c r="P61" s="60"/>
      <c r="Q61" s="109"/>
      <c r="R61" s="60"/>
      <c r="U61" s="110"/>
      <c r="Y61" s="110"/>
    </row>
    <row r="62" spans="2:25" s="6" customFormat="1" ht="20.25" customHeight="1" x14ac:dyDescent="0.15">
      <c r="B62" s="61"/>
      <c r="C62" s="62"/>
      <c r="D62" s="62"/>
      <c r="E62" s="108"/>
      <c r="F62" s="62"/>
      <c r="G62" s="62"/>
      <c r="H62" s="62"/>
      <c r="I62" s="108"/>
      <c r="J62" s="62"/>
      <c r="K62" s="60"/>
      <c r="L62" s="60"/>
      <c r="M62" s="109"/>
      <c r="N62" s="60"/>
      <c r="O62" s="60"/>
      <c r="P62" s="60"/>
      <c r="Q62" s="109"/>
      <c r="R62" s="60"/>
      <c r="U62" s="110"/>
      <c r="Y62" s="110"/>
    </row>
    <row r="63" spans="2:25" s="6" customFormat="1" ht="20.25" customHeight="1" x14ac:dyDescent="0.15">
      <c r="B63" s="61"/>
      <c r="C63" s="62"/>
      <c r="D63" s="62"/>
      <c r="E63" s="108"/>
      <c r="F63" s="62"/>
      <c r="G63" s="62"/>
      <c r="H63" s="62"/>
      <c r="I63" s="108"/>
      <c r="J63" s="62"/>
      <c r="K63" s="60"/>
      <c r="L63" s="60"/>
      <c r="M63" s="109"/>
      <c r="N63" s="60"/>
      <c r="O63" s="60"/>
      <c r="P63" s="60"/>
      <c r="Q63" s="109"/>
      <c r="R63" s="60"/>
      <c r="U63" s="110"/>
      <c r="Y63" s="110"/>
    </row>
    <row r="64" spans="2:25" s="6" customFormat="1" ht="20.25" customHeight="1" x14ac:dyDescent="0.15">
      <c r="B64" s="61"/>
      <c r="C64" s="62"/>
      <c r="D64" s="62"/>
      <c r="E64" s="108"/>
      <c r="F64" s="62"/>
      <c r="G64" s="62"/>
      <c r="H64" s="62"/>
      <c r="I64" s="108"/>
      <c r="J64" s="62"/>
      <c r="K64" s="60"/>
      <c r="L64" s="60"/>
      <c r="M64" s="109"/>
      <c r="N64" s="60"/>
      <c r="O64" s="60"/>
      <c r="P64" s="60"/>
      <c r="Q64" s="109"/>
      <c r="R64" s="60"/>
      <c r="U64" s="110"/>
      <c r="Y64" s="110"/>
    </row>
    <row r="65" spans="2:25" s="6" customFormat="1" ht="20.25" customHeight="1" x14ac:dyDescent="0.15">
      <c r="B65" s="61"/>
      <c r="C65" s="62"/>
      <c r="D65" s="62"/>
      <c r="E65" s="108"/>
      <c r="F65" s="62"/>
      <c r="G65" s="62"/>
      <c r="H65" s="62"/>
      <c r="I65" s="108"/>
      <c r="J65" s="62"/>
      <c r="K65" s="60"/>
      <c r="L65" s="60"/>
      <c r="M65" s="109"/>
      <c r="N65" s="60"/>
      <c r="O65" s="60"/>
      <c r="P65" s="60"/>
      <c r="Q65" s="109"/>
      <c r="R65" s="60"/>
      <c r="U65" s="110"/>
      <c r="Y65" s="110"/>
    </row>
    <row r="66" spans="2:25" s="6" customFormat="1" ht="20.25" customHeight="1" x14ac:dyDescent="0.15">
      <c r="B66" s="61"/>
      <c r="C66" s="62"/>
      <c r="D66" s="62"/>
      <c r="E66" s="108"/>
      <c r="F66" s="62"/>
      <c r="G66" s="62"/>
      <c r="H66" s="62"/>
      <c r="I66" s="108"/>
      <c r="J66" s="62"/>
      <c r="K66" s="60"/>
      <c r="L66" s="60"/>
      <c r="M66" s="109"/>
      <c r="N66" s="60"/>
      <c r="O66" s="60"/>
      <c r="P66" s="60"/>
      <c r="Q66" s="109"/>
      <c r="R66" s="60"/>
      <c r="U66" s="110"/>
      <c r="Y66" s="110"/>
    </row>
    <row r="67" spans="2:25" s="6" customFormat="1" ht="20.25" customHeight="1" x14ac:dyDescent="0.15">
      <c r="B67" s="61"/>
      <c r="C67" s="62"/>
      <c r="D67" s="62"/>
      <c r="E67" s="108"/>
      <c r="F67" s="62"/>
      <c r="G67" s="62"/>
      <c r="H67" s="62"/>
      <c r="I67" s="108"/>
      <c r="J67" s="62"/>
      <c r="K67" s="60"/>
      <c r="L67" s="60"/>
      <c r="M67" s="109"/>
      <c r="N67" s="60"/>
      <c r="O67" s="60"/>
      <c r="P67" s="60"/>
      <c r="Q67" s="109"/>
      <c r="R67" s="60"/>
      <c r="U67" s="110"/>
      <c r="Y67" s="110"/>
    </row>
    <row r="68" spans="2:25" s="6" customFormat="1" ht="20.25" customHeight="1" x14ac:dyDescent="0.15">
      <c r="B68" s="61"/>
      <c r="C68" s="62"/>
      <c r="D68" s="62"/>
      <c r="E68" s="108"/>
      <c r="F68" s="62"/>
      <c r="G68" s="62"/>
      <c r="H68" s="62"/>
      <c r="I68" s="108"/>
      <c r="J68" s="62"/>
      <c r="K68" s="60"/>
      <c r="L68" s="60"/>
      <c r="M68" s="109"/>
      <c r="N68" s="60"/>
      <c r="O68" s="60"/>
      <c r="P68" s="60"/>
      <c r="Q68" s="109"/>
      <c r="R68" s="60"/>
      <c r="U68" s="110"/>
      <c r="Y68" s="110"/>
    </row>
    <row r="69" spans="2:25" s="6" customFormat="1" ht="20.25" customHeight="1" x14ac:dyDescent="0.15">
      <c r="B69" s="61"/>
      <c r="C69" s="62"/>
      <c r="D69" s="62"/>
      <c r="E69" s="108"/>
      <c r="F69" s="62"/>
      <c r="G69" s="62"/>
      <c r="H69" s="62"/>
      <c r="I69" s="108"/>
      <c r="J69" s="62"/>
      <c r="K69" s="60"/>
      <c r="L69" s="60"/>
      <c r="M69" s="109"/>
      <c r="N69" s="60"/>
      <c r="O69" s="60"/>
      <c r="P69" s="60"/>
      <c r="Q69" s="109"/>
      <c r="R69" s="60"/>
      <c r="U69" s="110"/>
      <c r="Y69" s="110"/>
    </row>
    <row r="70" spans="2:25" s="6" customFormat="1" ht="20.25" customHeight="1" x14ac:dyDescent="0.15">
      <c r="B70" s="61"/>
      <c r="C70" s="62"/>
      <c r="D70" s="62"/>
      <c r="E70" s="108"/>
      <c r="F70" s="62"/>
      <c r="G70" s="62"/>
      <c r="H70" s="62"/>
      <c r="I70" s="108"/>
      <c r="J70" s="62"/>
      <c r="K70" s="60"/>
      <c r="L70" s="60"/>
      <c r="M70" s="109"/>
      <c r="N70" s="60"/>
      <c r="O70" s="60"/>
      <c r="P70" s="60"/>
      <c r="Q70" s="109"/>
      <c r="R70" s="60"/>
      <c r="U70" s="110"/>
      <c r="Y70" s="110"/>
    </row>
    <row r="71" spans="2:25" s="6" customFormat="1" ht="20.25" customHeight="1" x14ac:dyDescent="0.15">
      <c r="B71" s="61"/>
      <c r="C71" s="62"/>
      <c r="D71" s="62"/>
      <c r="E71" s="108"/>
      <c r="F71" s="62"/>
      <c r="G71" s="62"/>
      <c r="H71" s="62"/>
      <c r="I71" s="108"/>
      <c r="J71" s="62"/>
      <c r="K71" s="60"/>
      <c r="L71" s="60"/>
      <c r="M71" s="109"/>
      <c r="N71" s="60"/>
      <c r="O71" s="60"/>
      <c r="P71" s="60"/>
      <c r="Q71" s="109"/>
      <c r="R71" s="60"/>
      <c r="U71" s="110"/>
      <c r="Y71" s="110"/>
    </row>
    <row r="72" spans="2:25" s="6" customFormat="1" ht="20.25" customHeight="1" x14ac:dyDescent="0.15">
      <c r="B72" s="61"/>
      <c r="C72" s="62"/>
      <c r="D72" s="62"/>
      <c r="E72" s="108"/>
      <c r="F72" s="62"/>
      <c r="G72" s="62"/>
      <c r="H72" s="62"/>
      <c r="I72" s="108"/>
      <c r="J72" s="62"/>
      <c r="K72" s="60"/>
      <c r="L72" s="60"/>
      <c r="M72" s="109"/>
      <c r="N72" s="60"/>
      <c r="O72" s="60"/>
      <c r="P72" s="60"/>
      <c r="Q72" s="109"/>
      <c r="R72" s="60"/>
      <c r="U72" s="110"/>
      <c r="Y72" s="110"/>
    </row>
    <row r="73" spans="2:25" s="6" customFormat="1" ht="20.25" customHeight="1" x14ac:dyDescent="0.15">
      <c r="B73" s="61"/>
      <c r="C73" s="62"/>
      <c r="D73" s="62"/>
      <c r="E73" s="108"/>
      <c r="F73" s="62"/>
      <c r="G73" s="62"/>
      <c r="H73" s="62"/>
      <c r="I73" s="108"/>
      <c r="J73" s="62"/>
      <c r="K73" s="60"/>
      <c r="L73" s="60"/>
      <c r="M73" s="109"/>
      <c r="N73" s="60"/>
      <c r="O73" s="60"/>
      <c r="P73" s="60"/>
      <c r="Q73" s="109"/>
      <c r="R73" s="60"/>
      <c r="U73" s="110"/>
      <c r="Y73" s="110"/>
    </row>
    <row r="74" spans="2:25" s="6" customFormat="1" ht="20.25" customHeight="1" x14ac:dyDescent="0.15">
      <c r="B74" s="61"/>
      <c r="C74" s="62"/>
      <c r="D74" s="62"/>
      <c r="E74" s="108"/>
      <c r="F74" s="62"/>
      <c r="G74" s="62"/>
      <c r="H74" s="62"/>
      <c r="I74" s="108"/>
      <c r="J74" s="62"/>
      <c r="K74" s="60"/>
      <c r="L74" s="60"/>
      <c r="M74" s="109"/>
      <c r="N74" s="60"/>
      <c r="O74" s="60"/>
      <c r="P74" s="60"/>
      <c r="Q74" s="109"/>
      <c r="R74" s="60"/>
      <c r="U74" s="110"/>
      <c r="Y74" s="110"/>
    </row>
    <row r="75" spans="2:25" s="6" customFormat="1" ht="20.25" customHeight="1" x14ac:dyDescent="0.15">
      <c r="B75" s="61"/>
      <c r="C75" s="62"/>
      <c r="D75" s="62"/>
      <c r="E75" s="108"/>
      <c r="F75" s="62"/>
      <c r="G75" s="62"/>
      <c r="H75" s="62"/>
      <c r="I75" s="108"/>
      <c r="J75" s="62"/>
      <c r="K75" s="60"/>
      <c r="L75" s="60"/>
      <c r="M75" s="109"/>
      <c r="N75" s="60"/>
      <c r="O75" s="60"/>
      <c r="P75" s="60"/>
      <c r="Q75" s="109"/>
      <c r="R75" s="60"/>
      <c r="U75" s="110"/>
      <c r="Y75" s="110"/>
    </row>
    <row r="76" spans="2:25" s="6" customFormat="1" ht="20.25" customHeight="1" x14ac:dyDescent="0.15">
      <c r="B76" s="61"/>
      <c r="C76" s="62"/>
      <c r="D76" s="62"/>
      <c r="E76" s="108"/>
      <c r="F76" s="62"/>
      <c r="G76" s="62"/>
      <c r="H76" s="62"/>
      <c r="I76" s="108"/>
      <c r="J76" s="62"/>
      <c r="K76" s="60"/>
      <c r="L76" s="60"/>
      <c r="M76" s="109"/>
      <c r="N76" s="60"/>
      <c r="O76" s="60"/>
      <c r="P76" s="60"/>
      <c r="Q76" s="109"/>
      <c r="R76" s="60"/>
      <c r="U76" s="110"/>
      <c r="Y76" s="110"/>
    </row>
    <row r="77" spans="2:25" s="6" customFormat="1" ht="20.25" customHeight="1" x14ac:dyDescent="0.15">
      <c r="B77" s="61"/>
      <c r="C77" s="62"/>
      <c r="D77" s="62"/>
      <c r="E77" s="108"/>
      <c r="F77" s="62"/>
      <c r="G77" s="62"/>
      <c r="H77" s="62"/>
      <c r="I77" s="108"/>
      <c r="J77" s="62"/>
      <c r="K77" s="60"/>
      <c r="L77" s="60"/>
      <c r="M77" s="109"/>
      <c r="N77" s="60"/>
      <c r="O77" s="60"/>
      <c r="P77" s="60"/>
      <c r="Q77" s="109"/>
      <c r="R77" s="60"/>
      <c r="U77" s="110"/>
      <c r="Y77" s="110"/>
    </row>
    <row r="78" spans="2:25" s="6" customFormat="1" ht="20.25" customHeight="1" x14ac:dyDescent="0.15">
      <c r="B78" s="61"/>
      <c r="C78" s="62"/>
      <c r="D78" s="62"/>
      <c r="E78" s="108"/>
      <c r="F78" s="62"/>
      <c r="G78" s="62"/>
      <c r="H78" s="62"/>
      <c r="I78" s="108"/>
      <c r="J78" s="62"/>
      <c r="K78" s="60"/>
      <c r="L78" s="60"/>
      <c r="M78" s="109"/>
      <c r="N78" s="60"/>
      <c r="O78" s="60"/>
      <c r="P78" s="60"/>
      <c r="Q78" s="109"/>
      <c r="R78" s="60"/>
      <c r="U78" s="110"/>
      <c r="Y78" s="110"/>
    </row>
    <row r="79" spans="2:25" s="6" customFormat="1" ht="20.25" customHeight="1" x14ac:dyDescent="0.15">
      <c r="B79" s="61"/>
      <c r="C79" s="62"/>
      <c r="D79" s="62"/>
      <c r="E79" s="108"/>
      <c r="F79" s="62"/>
      <c r="G79" s="62"/>
      <c r="H79" s="62"/>
      <c r="I79" s="108"/>
      <c r="J79" s="62"/>
      <c r="K79" s="60"/>
      <c r="L79" s="60"/>
      <c r="M79" s="109"/>
      <c r="N79" s="60"/>
      <c r="O79" s="60"/>
      <c r="P79" s="60"/>
      <c r="Q79" s="109"/>
      <c r="R79" s="60"/>
      <c r="U79" s="110"/>
      <c r="Y79" s="110"/>
    </row>
    <row r="80" spans="2:25" s="6" customFormat="1" ht="20.25" customHeight="1" x14ac:dyDescent="0.15">
      <c r="B80" s="61"/>
      <c r="C80" s="62"/>
      <c r="D80" s="62"/>
      <c r="E80" s="108"/>
      <c r="F80" s="62"/>
      <c r="G80" s="62"/>
      <c r="H80" s="62"/>
      <c r="I80" s="108"/>
      <c r="J80" s="62"/>
      <c r="K80" s="60"/>
      <c r="L80" s="60"/>
      <c r="M80" s="109"/>
      <c r="N80" s="60"/>
      <c r="O80" s="60"/>
      <c r="P80" s="60"/>
      <c r="Q80" s="109"/>
      <c r="R80" s="60"/>
      <c r="U80" s="110"/>
      <c r="Y80" s="110"/>
    </row>
    <row r="81" spans="2:25" s="6" customFormat="1" ht="20.25" customHeight="1" x14ac:dyDescent="0.15">
      <c r="B81" s="61"/>
      <c r="C81" s="62"/>
      <c r="D81" s="62"/>
      <c r="E81" s="108"/>
      <c r="F81" s="62"/>
      <c r="G81" s="62"/>
      <c r="H81" s="62"/>
      <c r="I81" s="108"/>
      <c r="J81" s="62"/>
      <c r="K81" s="60"/>
      <c r="L81" s="60"/>
      <c r="M81" s="109"/>
      <c r="N81" s="60"/>
      <c r="O81" s="60"/>
      <c r="P81" s="60"/>
      <c r="Q81" s="109"/>
      <c r="R81" s="60"/>
      <c r="U81" s="110"/>
      <c r="Y81" s="110"/>
    </row>
    <row r="82" spans="2:25" s="6" customFormat="1" ht="20.25" customHeight="1" x14ac:dyDescent="0.15">
      <c r="B82" s="61"/>
      <c r="C82" s="62"/>
      <c r="D82" s="62"/>
      <c r="E82" s="108"/>
      <c r="F82" s="62"/>
      <c r="G82" s="62"/>
      <c r="H82" s="62"/>
      <c r="I82" s="108"/>
      <c r="J82" s="62"/>
      <c r="K82" s="60"/>
      <c r="L82" s="60"/>
      <c r="M82" s="109"/>
      <c r="N82" s="60"/>
      <c r="O82" s="60"/>
      <c r="P82" s="60"/>
      <c r="Q82" s="109"/>
      <c r="R82" s="60"/>
      <c r="U82" s="110"/>
      <c r="Y82" s="110"/>
    </row>
    <row r="83" spans="2:25" s="6" customFormat="1" ht="20.25" customHeight="1" x14ac:dyDescent="0.15">
      <c r="B83" s="61"/>
      <c r="C83" s="62"/>
      <c r="D83" s="62"/>
      <c r="E83" s="108"/>
      <c r="F83" s="62"/>
      <c r="G83" s="62"/>
      <c r="H83" s="62"/>
      <c r="I83" s="108"/>
      <c r="J83" s="62"/>
      <c r="K83" s="60"/>
      <c r="L83" s="60"/>
      <c r="M83" s="109"/>
      <c r="N83" s="60"/>
      <c r="O83" s="60"/>
      <c r="P83" s="60"/>
      <c r="Q83" s="109"/>
      <c r="R83" s="60"/>
      <c r="U83" s="110"/>
      <c r="Y83" s="110"/>
    </row>
    <row r="84" spans="2:25" s="6" customFormat="1" ht="20.25" customHeight="1" x14ac:dyDescent="0.15">
      <c r="B84" s="61"/>
      <c r="C84" s="62"/>
      <c r="D84" s="62"/>
      <c r="E84" s="108"/>
      <c r="F84" s="62"/>
      <c r="G84" s="62"/>
      <c r="H84" s="62"/>
      <c r="I84" s="108"/>
      <c r="J84" s="62"/>
      <c r="K84" s="60"/>
      <c r="L84" s="60"/>
      <c r="M84" s="109"/>
      <c r="N84" s="60"/>
      <c r="O84" s="60"/>
      <c r="P84" s="60"/>
      <c r="Q84" s="109"/>
      <c r="R84" s="60"/>
      <c r="U84" s="110"/>
      <c r="Y84" s="110"/>
    </row>
    <row r="85" spans="2:25" s="6" customFormat="1" ht="20.25" customHeight="1" x14ac:dyDescent="0.15">
      <c r="B85" s="61"/>
      <c r="C85" s="62"/>
      <c r="D85" s="62"/>
      <c r="E85" s="108"/>
      <c r="F85" s="62"/>
      <c r="G85" s="62"/>
      <c r="H85" s="62"/>
      <c r="I85" s="108"/>
      <c r="J85" s="62"/>
      <c r="K85" s="60"/>
      <c r="L85" s="60"/>
      <c r="M85" s="109"/>
      <c r="N85" s="60"/>
      <c r="O85" s="60"/>
      <c r="P85" s="60"/>
      <c r="Q85" s="109"/>
      <c r="R85" s="60"/>
      <c r="U85" s="110"/>
      <c r="Y85" s="110"/>
    </row>
    <row r="86" spans="2:25" s="6" customFormat="1" ht="20.25" customHeight="1" x14ac:dyDescent="0.15">
      <c r="B86" s="61"/>
      <c r="C86" s="62"/>
      <c r="D86" s="62"/>
      <c r="E86" s="108"/>
      <c r="F86" s="62"/>
      <c r="G86" s="62"/>
      <c r="H86" s="62"/>
      <c r="I86" s="108"/>
      <c r="J86" s="62"/>
      <c r="K86" s="60"/>
      <c r="L86" s="60"/>
      <c r="M86" s="109"/>
      <c r="N86" s="60"/>
      <c r="O86" s="60"/>
      <c r="P86" s="60"/>
      <c r="Q86" s="109"/>
      <c r="R86" s="60"/>
      <c r="U86" s="110"/>
      <c r="Y86" s="110"/>
    </row>
    <row r="87" spans="2:25" s="6" customFormat="1" ht="20.25" customHeight="1" x14ac:dyDescent="0.15">
      <c r="B87" s="61"/>
      <c r="C87" s="62"/>
      <c r="D87" s="62"/>
      <c r="E87" s="108"/>
      <c r="F87" s="62"/>
      <c r="G87" s="62"/>
      <c r="H87" s="62"/>
      <c r="I87" s="108"/>
      <c r="J87" s="62"/>
      <c r="K87" s="60"/>
      <c r="L87" s="60"/>
      <c r="M87" s="109"/>
      <c r="N87" s="60"/>
      <c r="O87" s="60"/>
      <c r="P87" s="60"/>
      <c r="Q87" s="109"/>
      <c r="R87" s="60"/>
      <c r="U87" s="110"/>
      <c r="Y87" s="110"/>
    </row>
    <row r="88" spans="2:25" s="6" customFormat="1" ht="20.25" customHeight="1" x14ac:dyDescent="0.15">
      <c r="B88" s="61"/>
      <c r="C88" s="62"/>
      <c r="D88" s="62"/>
      <c r="E88" s="108"/>
      <c r="F88" s="62"/>
      <c r="G88" s="62"/>
      <c r="H88" s="62"/>
      <c r="I88" s="108"/>
      <c r="J88" s="62"/>
      <c r="K88" s="60"/>
      <c r="L88" s="60"/>
      <c r="M88" s="109"/>
      <c r="N88" s="60"/>
      <c r="O88" s="60"/>
      <c r="P88" s="60"/>
      <c r="Q88" s="109"/>
      <c r="R88" s="60"/>
      <c r="U88" s="110"/>
      <c r="Y88" s="110"/>
    </row>
    <row r="89" spans="2:25" s="6" customFormat="1" ht="20.25" customHeight="1" x14ac:dyDescent="0.15">
      <c r="B89" s="61"/>
      <c r="C89" s="62"/>
      <c r="D89" s="62"/>
      <c r="E89" s="108"/>
      <c r="F89" s="62"/>
      <c r="G89" s="62"/>
      <c r="H89" s="62"/>
      <c r="I89" s="108"/>
      <c r="J89" s="62"/>
      <c r="K89" s="60"/>
      <c r="L89" s="60"/>
      <c r="M89" s="109"/>
      <c r="N89" s="60"/>
      <c r="O89" s="60"/>
      <c r="P89" s="60"/>
      <c r="Q89" s="109"/>
      <c r="R89" s="60"/>
      <c r="U89" s="110"/>
      <c r="Y89" s="110"/>
    </row>
    <row r="90" spans="2:25" s="6" customFormat="1" ht="20.25" customHeight="1" x14ac:dyDescent="0.15">
      <c r="B90" s="61"/>
      <c r="C90" s="62"/>
      <c r="D90" s="62"/>
      <c r="E90" s="108"/>
      <c r="F90" s="62"/>
      <c r="G90" s="62"/>
      <c r="H90" s="62"/>
      <c r="I90" s="108"/>
      <c r="J90" s="62"/>
      <c r="K90" s="60"/>
      <c r="L90" s="60"/>
      <c r="M90" s="109"/>
      <c r="N90" s="60"/>
      <c r="O90" s="60"/>
      <c r="P90" s="60"/>
      <c r="Q90" s="109"/>
      <c r="R90" s="60"/>
      <c r="U90" s="110"/>
      <c r="Y90" s="110"/>
    </row>
    <row r="91" spans="2:25" s="6" customFormat="1" ht="20.25" customHeight="1" x14ac:dyDescent="0.15">
      <c r="B91" s="61"/>
      <c r="C91" s="62"/>
      <c r="D91" s="62"/>
      <c r="E91" s="108"/>
      <c r="F91" s="62"/>
      <c r="G91" s="62"/>
      <c r="H91" s="62"/>
      <c r="I91" s="108"/>
      <c r="J91" s="62"/>
      <c r="K91" s="60"/>
      <c r="L91" s="60"/>
      <c r="M91" s="109"/>
      <c r="N91" s="60"/>
      <c r="O91" s="60"/>
      <c r="P91" s="60"/>
      <c r="Q91" s="109"/>
      <c r="R91" s="60"/>
      <c r="U91" s="110"/>
      <c r="Y91" s="110"/>
    </row>
    <row r="92" spans="2:25" s="6" customFormat="1" ht="20.25" customHeight="1" x14ac:dyDescent="0.15">
      <c r="B92" s="61"/>
      <c r="C92" s="62"/>
      <c r="D92" s="62"/>
      <c r="E92" s="108"/>
      <c r="F92" s="62"/>
      <c r="G92" s="62"/>
      <c r="H92" s="62"/>
      <c r="I92" s="108"/>
      <c r="J92" s="62"/>
      <c r="K92" s="60"/>
      <c r="L92" s="60"/>
      <c r="M92" s="109"/>
      <c r="N92" s="60"/>
      <c r="O92" s="60"/>
      <c r="P92" s="60"/>
      <c r="Q92" s="109"/>
      <c r="R92" s="60"/>
      <c r="U92" s="110"/>
      <c r="Y92" s="110"/>
    </row>
    <row r="93" spans="2:25" s="6" customFormat="1" ht="20.25" customHeight="1" x14ac:dyDescent="0.15">
      <c r="B93" s="61"/>
      <c r="C93" s="62"/>
      <c r="D93" s="62"/>
      <c r="E93" s="108"/>
      <c r="F93" s="62"/>
      <c r="G93" s="62"/>
      <c r="H93" s="62"/>
      <c r="I93" s="108"/>
      <c r="J93" s="62"/>
      <c r="K93" s="60"/>
      <c r="L93" s="60"/>
      <c r="M93" s="109"/>
      <c r="N93" s="60"/>
      <c r="O93" s="60"/>
      <c r="P93" s="60"/>
      <c r="Q93" s="109"/>
      <c r="R93" s="60"/>
      <c r="U93" s="110"/>
      <c r="Y93" s="110"/>
    </row>
    <row r="94" spans="2:25" s="6" customFormat="1" ht="20.25" customHeight="1" x14ac:dyDescent="0.15">
      <c r="B94" s="61"/>
      <c r="C94" s="62"/>
      <c r="D94" s="62"/>
      <c r="E94" s="108"/>
      <c r="F94" s="62"/>
      <c r="G94" s="62"/>
      <c r="H94" s="62"/>
      <c r="I94" s="108"/>
      <c r="J94" s="62"/>
      <c r="K94" s="60"/>
      <c r="L94" s="60"/>
      <c r="M94" s="109"/>
      <c r="N94" s="60"/>
      <c r="O94" s="60"/>
      <c r="P94" s="60"/>
      <c r="Q94" s="109"/>
      <c r="R94" s="60"/>
      <c r="U94" s="110"/>
      <c r="Y94" s="110"/>
    </row>
    <row r="95" spans="2:25" s="6" customFormat="1" ht="20.25" customHeight="1" x14ac:dyDescent="0.15">
      <c r="B95" s="61"/>
      <c r="C95" s="62"/>
      <c r="D95" s="62"/>
      <c r="E95" s="108"/>
      <c r="F95" s="62"/>
      <c r="G95" s="62"/>
      <c r="H95" s="62"/>
      <c r="I95" s="108"/>
      <c r="J95" s="62"/>
      <c r="K95" s="60"/>
      <c r="L95" s="60"/>
      <c r="M95" s="109"/>
      <c r="N95" s="60"/>
      <c r="O95" s="60"/>
      <c r="P95" s="60"/>
      <c r="Q95" s="109"/>
      <c r="R95" s="60"/>
      <c r="U95" s="110"/>
      <c r="Y95" s="110"/>
    </row>
    <row r="96" spans="2:25" s="6" customFormat="1" ht="20.25" customHeight="1" x14ac:dyDescent="0.15">
      <c r="B96" s="61"/>
      <c r="C96" s="62"/>
      <c r="D96" s="62"/>
      <c r="E96" s="108"/>
      <c r="F96" s="62"/>
      <c r="G96" s="62"/>
      <c r="H96" s="62"/>
      <c r="I96" s="108"/>
      <c r="J96" s="62"/>
      <c r="K96" s="60"/>
      <c r="L96" s="60"/>
      <c r="M96" s="109"/>
      <c r="N96" s="60"/>
      <c r="O96" s="60"/>
      <c r="P96" s="60"/>
      <c r="Q96" s="109"/>
      <c r="R96" s="60"/>
      <c r="U96" s="110"/>
      <c r="Y96" s="110"/>
    </row>
    <row r="97" spans="1:26" s="6" customFormat="1" ht="20.25" customHeight="1" x14ac:dyDescent="0.15">
      <c r="B97" s="61"/>
      <c r="C97" s="62"/>
      <c r="D97" s="62"/>
      <c r="E97" s="108"/>
      <c r="F97" s="62"/>
      <c r="G97" s="62"/>
      <c r="H97" s="62"/>
      <c r="I97" s="108"/>
      <c r="J97" s="62"/>
      <c r="K97" s="60"/>
      <c r="L97" s="60"/>
      <c r="M97" s="109"/>
      <c r="N97" s="60"/>
      <c r="O97" s="60"/>
      <c r="P97" s="60"/>
      <c r="Q97" s="109"/>
      <c r="R97" s="60"/>
      <c r="U97" s="110"/>
      <c r="Y97" s="110"/>
    </row>
    <row r="98" spans="1:26" s="6" customFormat="1" ht="20.25" customHeight="1" x14ac:dyDescent="0.15">
      <c r="B98" s="61"/>
      <c r="C98" s="62"/>
      <c r="D98" s="62"/>
      <c r="E98" s="108"/>
      <c r="F98" s="62"/>
      <c r="G98" s="62"/>
      <c r="H98" s="62"/>
      <c r="I98" s="108"/>
      <c r="J98" s="62"/>
      <c r="K98" s="60"/>
      <c r="L98" s="60"/>
      <c r="M98" s="109"/>
      <c r="N98" s="60"/>
      <c r="O98" s="60"/>
      <c r="P98" s="60"/>
      <c r="Q98" s="109"/>
      <c r="R98" s="60"/>
      <c r="U98" s="110"/>
      <c r="Y98" s="110"/>
    </row>
    <row r="99" spans="1:26" s="6" customFormat="1" ht="20.25" customHeight="1" x14ac:dyDescent="0.15">
      <c r="B99" s="61"/>
      <c r="C99" s="62"/>
      <c r="D99" s="62"/>
      <c r="E99" s="108"/>
      <c r="F99" s="62"/>
      <c r="G99" s="62"/>
      <c r="H99" s="62"/>
      <c r="I99" s="108"/>
      <c r="J99" s="62"/>
      <c r="K99" s="60"/>
      <c r="L99" s="60"/>
      <c r="M99" s="109"/>
      <c r="N99" s="60"/>
      <c r="O99" s="60"/>
      <c r="P99" s="60"/>
      <c r="Q99" s="109"/>
      <c r="R99" s="60"/>
      <c r="U99" s="110"/>
      <c r="Y99" s="110"/>
    </row>
    <row r="100" spans="1:26" s="6" customFormat="1" ht="20.25" customHeight="1" x14ac:dyDescent="0.15">
      <c r="B100" s="61"/>
      <c r="C100" s="62"/>
      <c r="D100" s="62"/>
      <c r="E100" s="108"/>
      <c r="F100" s="62"/>
      <c r="G100" s="62"/>
      <c r="H100" s="62"/>
      <c r="I100" s="108"/>
      <c r="J100" s="62"/>
      <c r="K100" s="60"/>
      <c r="L100" s="60"/>
      <c r="M100" s="109"/>
      <c r="N100" s="60"/>
      <c r="O100" s="60"/>
      <c r="P100" s="60"/>
      <c r="Q100" s="109"/>
      <c r="R100" s="60"/>
      <c r="U100" s="110"/>
      <c r="Y100" s="110"/>
    </row>
    <row r="101" spans="1:26" s="6" customFormat="1" ht="20.25" customHeight="1" x14ac:dyDescent="0.15">
      <c r="B101" s="61"/>
      <c r="C101" s="62"/>
      <c r="D101" s="62"/>
      <c r="E101" s="108"/>
      <c r="F101" s="62"/>
      <c r="G101" s="62"/>
      <c r="H101" s="62"/>
      <c r="I101" s="108"/>
      <c r="J101" s="62"/>
      <c r="K101" s="60"/>
      <c r="L101" s="60"/>
      <c r="M101" s="109"/>
      <c r="N101" s="60"/>
      <c r="O101" s="60"/>
      <c r="P101" s="60"/>
      <c r="Q101" s="109"/>
      <c r="R101" s="60"/>
      <c r="U101" s="110"/>
      <c r="Y101" s="110"/>
    </row>
    <row r="102" spans="1:26" s="6" customFormat="1" ht="20.25" customHeight="1" x14ac:dyDescent="0.15">
      <c r="B102" s="61"/>
      <c r="C102" s="62"/>
      <c r="D102" s="62"/>
      <c r="E102" s="108"/>
      <c r="F102" s="62"/>
      <c r="G102" s="62"/>
      <c r="H102" s="62"/>
      <c r="I102" s="108"/>
      <c r="J102" s="62"/>
      <c r="K102" s="60"/>
      <c r="L102" s="60"/>
      <c r="M102" s="109"/>
      <c r="N102" s="60"/>
      <c r="O102" s="60"/>
      <c r="P102" s="60"/>
      <c r="Q102" s="109"/>
      <c r="R102" s="60"/>
      <c r="U102" s="110"/>
      <c r="Y102" s="110"/>
    </row>
    <row r="103" spans="1:26" s="6" customFormat="1" ht="20.25" customHeight="1" x14ac:dyDescent="0.15">
      <c r="B103" s="61"/>
      <c r="C103" s="62"/>
      <c r="D103" s="62"/>
      <c r="E103" s="108"/>
      <c r="F103" s="62"/>
      <c r="G103" s="62"/>
      <c r="H103" s="62"/>
      <c r="I103" s="108"/>
      <c r="J103" s="62"/>
      <c r="K103" s="60"/>
      <c r="L103" s="60"/>
      <c r="M103" s="109"/>
      <c r="N103" s="60"/>
      <c r="O103" s="60"/>
      <c r="P103" s="60"/>
      <c r="Q103" s="109"/>
      <c r="R103" s="60"/>
      <c r="U103" s="110"/>
      <c r="Y103" s="110"/>
    </row>
    <row r="104" spans="1:26" s="6" customFormat="1" ht="20.25" customHeight="1" x14ac:dyDescent="0.15">
      <c r="B104" s="61"/>
      <c r="C104" s="62"/>
      <c r="D104" s="62"/>
      <c r="E104" s="108"/>
      <c r="F104" s="62"/>
      <c r="G104" s="62"/>
      <c r="H104" s="62"/>
      <c r="I104" s="108"/>
      <c r="J104" s="62"/>
      <c r="K104" s="60"/>
      <c r="L104" s="60"/>
      <c r="M104" s="109"/>
      <c r="N104" s="60"/>
      <c r="O104" s="60"/>
      <c r="P104" s="60"/>
      <c r="Q104" s="109"/>
      <c r="R104" s="60"/>
      <c r="U104" s="110"/>
      <c r="Y104" s="110"/>
    </row>
    <row r="105" spans="1:26" s="6" customFormat="1" ht="20.25" customHeight="1" x14ac:dyDescent="0.15">
      <c r="B105" s="61"/>
      <c r="C105" s="62"/>
      <c r="D105" s="62"/>
      <c r="E105" s="108"/>
      <c r="F105" s="62"/>
      <c r="G105" s="62"/>
      <c r="H105" s="62"/>
      <c r="I105" s="108"/>
      <c r="J105" s="62"/>
      <c r="K105" s="60"/>
      <c r="L105" s="60"/>
      <c r="M105" s="109"/>
      <c r="N105" s="60"/>
      <c r="O105" s="60"/>
      <c r="P105" s="60"/>
      <c r="Q105" s="109"/>
      <c r="R105" s="60"/>
      <c r="U105" s="110"/>
      <c r="Y105" s="110"/>
    </row>
    <row r="106" spans="1:26" s="6" customFormat="1" ht="20.25" customHeight="1" x14ac:dyDescent="0.15">
      <c r="B106" s="61"/>
      <c r="C106" s="62"/>
      <c r="D106" s="62"/>
      <c r="E106" s="108"/>
      <c r="F106" s="62"/>
      <c r="G106" s="62"/>
      <c r="H106" s="62"/>
      <c r="I106" s="108"/>
      <c r="J106" s="62"/>
      <c r="K106" s="60"/>
      <c r="L106" s="60"/>
      <c r="M106" s="109"/>
      <c r="N106" s="60"/>
      <c r="O106" s="60"/>
      <c r="P106" s="60"/>
      <c r="Q106" s="109"/>
      <c r="R106" s="60"/>
      <c r="U106" s="110"/>
      <c r="Y106" s="110"/>
    </row>
    <row r="107" spans="1:26" s="6" customFormat="1" ht="20.25" customHeight="1" x14ac:dyDescent="0.15">
      <c r="B107" s="61"/>
      <c r="C107" s="62"/>
      <c r="D107" s="62"/>
      <c r="E107" s="108"/>
      <c r="F107" s="62"/>
      <c r="G107" s="62"/>
      <c r="H107" s="62"/>
      <c r="I107" s="108"/>
      <c r="J107" s="62"/>
      <c r="K107" s="60"/>
      <c r="L107" s="60"/>
      <c r="M107" s="109"/>
      <c r="N107" s="60"/>
      <c r="O107" s="60"/>
      <c r="P107" s="60"/>
      <c r="Q107" s="109"/>
      <c r="R107" s="60"/>
      <c r="U107" s="110"/>
      <c r="Y107" s="110"/>
    </row>
    <row r="108" spans="1:26" s="6" customFormat="1" ht="20.25" customHeight="1" x14ac:dyDescent="0.15">
      <c r="B108" s="61"/>
      <c r="C108" s="62"/>
      <c r="D108" s="62"/>
      <c r="E108" s="108"/>
      <c r="F108" s="62"/>
      <c r="G108" s="62"/>
      <c r="H108" s="62"/>
      <c r="I108" s="108"/>
      <c r="J108" s="62"/>
      <c r="K108" s="60"/>
      <c r="L108" s="60"/>
      <c r="M108" s="109"/>
      <c r="N108" s="60"/>
      <c r="O108" s="60"/>
      <c r="P108" s="60"/>
      <c r="Q108" s="109"/>
      <c r="R108" s="60"/>
      <c r="U108" s="110"/>
      <c r="Y108" s="110"/>
    </row>
    <row r="109" spans="1:26" s="6" customFormat="1" ht="20.25" customHeight="1" x14ac:dyDescent="0.15">
      <c r="A109" s="5"/>
      <c r="B109" s="5"/>
      <c r="C109" s="5"/>
      <c r="D109" s="5"/>
      <c r="E109" s="5"/>
      <c r="F109" s="20"/>
      <c r="G109" s="5"/>
      <c r="H109" s="2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s="6" customFormat="1" ht="20.25" customHeight="1" x14ac:dyDescent="0.15">
      <c r="A110" s="5"/>
      <c r="B110" s="5"/>
      <c r="C110" s="5"/>
      <c r="D110" s="5"/>
      <c r="E110" s="5"/>
      <c r="F110" s="20"/>
      <c r="G110" s="5"/>
      <c r="H110" s="2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219" spans="44:53" x14ac:dyDescent="0.15"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</row>
    <row r="220" spans="44:53" x14ac:dyDescent="0.15"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</row>
    <row r="221" spans="44:53" x14ac:dyDescent="0.15"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</row>
    <row r="222" spans="44:53" x14ac:dyDescent="0.15"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</row>
    <row r="223" spans="44:53" x14ac:dyDescent="0.15"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</row>
    <row r="224" spans="44:53" x14ac:dyDescent="0.15"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</row>
    <row r="225" spans="44:53" x14ac:dyDescent="0.15"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</row>
    <row r="226" spans="44:53" x14ac:dyDescent="0.15"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</row>
    <row r="227" spans="44:53" x14ac:dyDescent="0.15"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</row>
    <row r="228" spans="44:53" x14ac:dyDescent="0.15"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</row>
    <row r="229" spans="44:53" x14ac:dyDescent="0.15"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</row>
    <row r="230" spans="44:53" x14ac:dyDescent="0.15"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</row>
    <row r="231" spans="44:53" x14ac:dyDescent="0.15"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</row>
    <row r="232" spans="44:53" x14ac:dyDescent="0.15"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</row>
    <row r="233" spans="44:53" x14ac:dyDescent="0.15"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</row>
    <row r="234" spans="44:53" x14ac:dyDescent="0.15"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</row>
    <row r="235" spans="44:53" x14ac:dyDescent="0.15"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</row>
    <row r="236" spans="44:53" x14ac:dyDescent="0.15"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</row>
    <row r="237" spans="44:53" x14ac:dyDescent="0.15"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</row>
    <row r="238" spans="44:53" x14ac:dyDescent="0.15"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</row>
    <row r="239" spans="44:53" x14ac:dyDescent="0.15"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</row>
    <row r="240" spans="44:53" x14ac:dyDescent="0.15"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</row>
    <row r="241" spans="44:53" x14ac:dyDescent="0.15"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</row>
    <row r="242" spans="44:53" x14ac:dyDescent="0.15"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</row>
    <row r="243" spans="44:53" x14ac:dyDescent="0.15"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</row>
    <row r="244" spans="44:53" x14ac:dyDescent="0.15"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</row>
    <row r="245" spans="44:53" x14ac:dyDescent="0.15"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</row>
    <row r="246" spans="44:53" x14ac:dyDescent="0.15"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</row>
    <row r="247" spans="44:53" x14ac:dyDescent="0.15"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</row>
    <row r="248" spans="44:53" x14ac:dyDescent="0.15"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</row>
    <row r="249" spans="44:53" x14ac:dyDescent="0.15"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</row>
    <row r="250" spans="44:53" x14ac:dyDescent="0.15"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</row>
    <row r="251" spans="44:53" x14ac:dyDescent="0.15"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</row>
    <row r="252" spans="44:53" x14ac:dyDescent="0.15"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</row>
    <row r="253" spans="44:53" x14ac:dyDescent="0.15"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</row>
  </sheetData>
  <mergeCells count="297">
    <mergeCell ref="T8:T9"/>
    <mergeCell ref="U8:U9"/>
    <mergeCell ref="Z8:Z9"/>
    <mergeCell ref="S10:S11"/>
    <mergeCell ref="T10:T11"/>
    <mergeCell ref="N38:N39"/>
    <mergeCell ref="P38:P39"/>
    <mergeCell ref="O38:O39"/>
    <mergeCell ref="F38:F39"/>
    <mergeCell ref="H38:H39"/>
    <mergeCell ref="G38:G39"/>
    <mergeCell ref="Q28:Q29"/>
    <mergeCell ref="L24:L25"/>
    <mergeCell ref="Q24:Q25"/>
    <mergeCell ref="M22:M23"/>
    <mergeCell ref="Q22:Q23"/>
    <mergeCell ref="J26:J27"/>
    <mergeCell ref="U10:U11"/>
    <mergeCell ref="Y10:Y11"/>
    <mergeCell ref="Z10:Z11"/>
    <mergeCell ref="L32:L33"/>
    <mergeCell ref="I28:I29"/>
    <mergeCell ref="B36:R36"/>
    <mergeCell ref="S24:S25"/>
    <mergeCell ref="N3:Z3"/>
    <mergeCell ref="D5:J5"/>
    <mergeCell ref="L5:R5"/>
    <mergeCell ref="D21:J21"/>
    <mergeCell ref="L21:R21"/>
    <mergeCell ref="K30:K31"/>
    <mergeCell ref="D30:D31"/>
    <mergeCell ref="R28:R29"/>
    <mergeCell ref="K28:K29"/>
    <mergeCell ref="L22:L23"/>
    <mergeCell ref="R22:R23"/>
    <mergeCell ref="R10:R11"/>
    <mergeCell ref="R12:R13"/>
    <mergeCell ref="I10:I11"/>
    <mergeCell ref="E10:E11"/>
    <mergeCell ref="I12:I13"/>
    <mergeCell ref="E12:E13"/>
    <mergeCell ref="B4:R4"/>
    <mergeCell ref="K6:K7"/>
    <mergeCell ref="L6:L7"/>
    <mergeCell ref="E6:E7"/>
    <mergeCell ref="L10:L11"/>
    <mergeCell ref="Y8:Y9"/>
    <mergeCell ref="M28:M29"/>
    <mergeCell ref="A32:A33"/>
    <mergeCell ref="E28:E29"/>
    <mergeCell ref="D37:J37"/>
    <mergeCell ref="L37:R37"/>
    <mergeCell ref="K32:K33"/>
    <mergeCell ref="B20:R20"/>
    <mergeCell ref="B12:B13"/>
    <mergeCell ref="B10:B11"/>
    <mergeCell ref="R30:R31"/>
    <mergeCell ref="R26:R27"/>
    <mergeCell ref="Q30:Q31"/>
    <mergeCell ref="M30:M31"/>
    <mergeCell ref="L30:L31"/>
    <mergeCell ref="R24:R25"/>
    <mergeCell ref="L28:L29"/>
    <mergeCell ref="Q26:Q27"/>
    <mergeCell ref="M26:M27"/>
    <mergeCell ref="L26:L27"/>
    <mergeCell ref="M24:M25"/>
    <mergeCell ref="I30:I31"/>
    <mergeCell ref="E32:E33"/>
    <mergeCell ref="R32:R33"/>
    <mergeCell ref="M32:M33"/>
    <mergeCell ref="Q32:Q33"/>
    <mergeCell ref="C30:C31"/>
    <mergeCell ref="C28:C29"/>
    <mergeCell ref="D28:D29"/>
    <mergeCell ref="J28:J29"/>
    <mergeCell ref="E30:E31"/>
    <mergeCell ref="B28:B29"/>
    <mergeCell ref="C32:C33"/>
    <mergeCell ref="D32:D33"/>
    <mergeCell ref="J32:J33"/>
    <mergeCell ref="B32:B33"/>
    <mergeCell ref="I32:I33"/>
    <mergeCell ref="B6:B7"/>
    <mergeCell ref="A28:A29"/>
    <mergeCell ref="B30:B31"/>
    <mergeCell ref="A30:A31"/>
    <mergeCell ref="J30:J31"/>
    <mergeCell ref="K26:K27"/>
    <mergeCell ref="E22:E23"/>
    <mergeCell ref="E24:E25"/>
    <mergeCell ref="I24:I25"/>
    <mergeCell ref="K22:K23"/>
    <mergeCell ref="C22:C23"/>
    <mergeCell ref="E26:E27"/>
    <mergeCell ref="A24:A25"/>
    <mergeCell ref="B24:B25"/>
    <mergeCell ref="B22:B23"/>
    <mergeCell ref="J22:J23"/>
    <mergeCell ref="K24:K25"/>
    <mergeCell ref="A22:A23"/>
    <mergeCell ref="B16:B17"/>
    <mergeCell ref="B26:B27"/>
    <mergeCell ref="A26:A27"/>
    <mergeCell ref="C24:C25"/>
    <mergeCell ref="D24:D25"/>
    <mergeCell ref="J24:J25"/>
    <mergeCell ref="T2:Z2"/>
    <mergeCell ref="A14:A15"/>
    <mergeCell ref="B14:B15"/>
    <mergeCell ref="C14:C15"/>
    <mergeCell ref="D14:D15"/>
    <mergeCell ref="E14:E15"/>
    <mergeCell ref="I14:I15"/>
    <mergeCell ref="J14:J15"/>
    <mergeCell ref="K14:K15"/>
    <mergeCell ref="L14:L15"/>
    <mergeCell ref="M14:M15"/>
    <mergeCell ref="Q14:Q15"/>
    <mergeCell ref="R14:R15"/>
    <mergeCell ref="S14:S15"/>
    <mergeCell ref="T14:T15"/>
    <mergeCell ref="U14:U15"/>
    <mergeCell ref="Y14:Y15"/>
    <mergeCell ref="Z14:Z15"/>
    <mergeCell ref="C6:C7"/>
    <mergeCell ref="D6:D7"/>
    <mergeCell ref="J6:J7"/>
    <mergeCell ref="C10:C11"/>
    <mergeCell ref="K10:K11"/>
    <mergeCell ref="J10:J11"/>
    <mergeCell ref="D22:D23"/>
    <mergeCell ref="C26:C27"/>
    <mergeCell ref="I26:I27"/>
    <mergeCell ref="D26:D27"/>
    <mergeCell ref="I22:I23"/>
    <mergeCell ref="K8:K9"/>
    <mergeCell ref="M10:M11"/>
    <mergeCell ref="L8:L9"/>
    <mergeCell ref="E8:E9"/>
    <mergeCell ref="C8:C9"/>
    <mergeCell ref="B8:B9"/>
    <mergeCell ref="D8:D9"/>
    <mergeCell ref="J8:J9"/>
    <mergeCell ref="M8:M9"/>
    <mergeCell ref="Q10:Q11"/>
    <mergeCell ref="C12:C13"/>
    <mergeCell ref="D12:D13"/>
    <mergeCell ref="J12:J13"/>
    <mergeCell ref="K12:K13"/>
    <mergeCell ref="L12:L13"/>
    <mergeCell ref="M12:M13"/>
    <mergeCell ref="Q12:Q13"/>
    <mergeCell ref="D10:D11"/>
    <mergeCell ref="A5:B5"/>
    <mergeCell ref="R6:R7"/>
    <mergeCell ref="M6:M7"/>
    <mergeCell ref="Q6:Q7"/>
    <mergeCell ref="I8:I9"/>
    <mergeCell ref="A21:B21"/>
    <mergeCell ref="A6:A7"/>
    <mergeCell ref="A8:A9"/>
    <mergeCell ref="A12:A13"/>
    <mergeCell ref="A10:A11"/>
    <mergeCell ref="A16:A17"/>
    <mergeCell ref="C16:C17"/>
    <mergeCell ref="J16:J17"/>
    <mergeCell ref="D16:D17"/>
    <mergeCell ref="K16:K17"/>
    <mergeCell ref="L16:L17"/>
    <mergeCell ref="R16:R17"/>
    <mergeCell ref="E16:E17"/>
    <mergeCell ref="I16:I17"/>
    <mergeCell ref="M16:M17"/>
    <mergeCell ref="Q16:Q17"/>
    <mergeCell ref="I6:I7"/>
    <mergeCell ref="R8:R9"/>
    <mergeCell ref="Q8:Q9"/>
    <mergeCell ref="M43:M44"/>
    <mergeCell ref="R43:R44"/>
    <mergeCell ref="A37:B37"/>
    <mergeCell ref="A38:A40"/>
    <mergeCell ref="I38:I40"/>
    <mergeCell ref="Q38:Q40"/>
    <mergeCell ref="L41:L42"/>
    <mergeCell ref="B38:B40"/>
    <mergeCell ref="C38:C40"/>
    <mergeCell ref="D38:D40"/>
    <mergeCell ref="E38:E40"/>
    <mergeCell ref="J38:J40"/>
    <mergeCell ref="K38:K40"/>
    <mergeCell ref="B41:B42"/>
    <mergeCell ref="C41:C42"/>
    <mergeCell ref="D41:D42"/>
    <mergeCell ref="N41:N42"/>
    <mergeCell ref="T5:Z5"/>
    <mergeCell ref="S6:S7"/>
    <mergeCell ref="T6:T7"/>
    <mergeCell ref="U6:U7"/>
    <mergeCell ref="Y6:Y7"/>
    <mergeCell ref="Z6:Z7"/>
    <mergeCell ref="A1:Z1"/>
    <mergeCell ref="T21:Z21"/>
    <mergeCell ref="S22:S23"/>
    <mergeCell ref="T22:T23"/>
    <mergeCell ref="U22:U23"/>
    <mergeCell ref="Y22:Y23"/>
    <mergeCell ref="Z22:Z23"/>
    <mergeCell ref="S12:S13"/>
    <mergeCell ref="T12:T13"/>
    <mergeCell ref="U12:U13"/>
    <mergeCell ref="Y12:Y13"/>
    <mergeCell ref="Z12:Z13"/>
    <mergeCell ref="S16:S17"/>
    <mergeCell ref="T16:T17"/>
    <mergeCell ref="U16:U17"/>
    <mergeCell ref="Y16:Y17"/>
    <mergeCell ref="Z16:Z17"/>
    <mergeCell ref="S8:S9"/>
    <mergeCell ref="T24:T25"/>
    <mergeCell ref="U24:U25"/>
    <mergeCell ref="Y24:Y25"/>
    <mergeCell ref="Z24:Z25"/>
    <mergeCell ref="S26:S27"/>
    <mergeCell ref="T26:T27"/>
    <mergeCell ref="U26:U27"/>
    <mergeCell ref="Y26:Y27"/>
    <mergeCell ref="Z26:Z27"/>
    <mergeCell ref="T37:Z37"/>
    <mergeCell ref="S38:S40"/>
    <mergeCell ref="T38:T40"/>
    <mergeCell ref="U38:U40"/>
    <mergeCell ref="Y38:Y40"/>
    <mergeCell ref="Z38:Z40"/>
    <mergeCell ref="S28:S29"/>
    <mergeCell ref="T28:T29"/>
    <mergeCell ref="U28:U29"/>
    <mergeCell ref="Y28:Y29"/>
    <mergeCell ref="Z28:Z29"/>
    <mergeCell ref="S30:S31"/>
    <mergeCell ref="T30:T31"/>
    <mergeCell ref="U30:U31"/>
    <mergeCell ref="Y30:Y31"/>
    <mergeCell ref="Z30:Z31"/>
    <mergeCell ref="S32:S33"/>
    <mergeCell ref="T32:T33"/>
    <mergeCell ref="Z32:Z33"/>
    <mergeCell ref="U32:U33"/>
    <mergeCell ref="Y32:Y33"/>
    <mergeCell ref="A45:A46"/>
    <mergeCell ref="I45:I46"/>
    <mergeCell ref="A41:A42"/>
    <mergeCell ref="I41:I42"/>
    <mergeCell ref="Q41:Q42"/>
    <mergeCell ref="A43:A44"/>
    <mergeCell ref="I43:I44"/>
    <mergeCell ref="Q43:Q44"/>
    <mergeCell ref="M41:M42"/>
    <mergeCell ref="J43:J44"/>
    <mergeCell ref="K43:K44"/>
    <mergeCell ref="L43:L44"/>
    <mergeCell ref="B45:B46"/>
    <mergeCell ref="C45:C46"/>
    <mergeCell ref="D45:D46"/>
    <mergeCell ref="E45:E46"/>
    <mergeCell ref="J45:J46"/>
    <mergeCell ref="B43:B44"/>
    <mergeCell ref="C43:C44"/>
    <mergeCell ref="D43:D44"/>
    <mergeCell ref="E43:E44"/>
    <mergeCell ref="Q45:Q46"/>
    <mergeCell ref="K45:K46"/>
    <mergeCell ref="L45:L46"/>
    <mergeCell ref="S45:S46"/>
    <mergeCell ref="T45:T46"/>
    <mergeCell ref="U45:U46"/>
    <mergeCell ref="Y45:Y46"/>
    <mergeCell ref="Z45:Z46"/>
    <mergeCell ref="E41:E42"/>
    <mergeCell ref="J41:J42"/>
    <mergeCell ref="K41:K42"/>
    <mergeCell ref="L38:L40"/>
    <mergeCell ref="S41:S42"/>
    <mergeCell ref="T41:T42"/>
    <mergeCell ref="U41:U42"/>
    <mergeCell ref="Y41:Y42"/>
    <mergeCell ref="Z41:Z42"/>
    <mergeCell ref="S43:S44"/>
    <mergeCell ref="T43:T44"/>
    <mergeCell ref="U43:U44"/>
    <mergeCell ref="Y43:Y44"/>
    <mergeCell ref="Z43:Z44"/>
    <mergeCell ref="M38:M40"/>
    <mergeCell ref="R38:R40"/>
    <mergeCell ref="R45:R46"/>
    <mergeCell ref="M45:M46"/>
    <mergeCell ref="R41:R42"/>
  </mergeCells>
  <phoneticPr fontId="4"/>
  <printOptions horizontalCentered="1"/>
  <pageMargins left="0.46000000000000008" right="0.46000000000000008" top="0.94685039370078738" bottom="0.55000000000000004" header="0.30000000000000004" footer="0.30000000000000004"/>
  <pageSetup paperSize="9" scale="72" orientation="portrait" horizontalDpi="4294967293" verticalDpi="4294967293" r:id="rId1"/>
  <rowBreaks count="1" manualBreakCount="1">
    <brk id="35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tabSelected="1" zoomScale="106" zoomScaleNormal="106" workbookViewId="0">
      <selection sqref="A1:Z1"/>
    </sheetView>
  </sheetViews>
  <sheetFormatPr defaultColWidth="8.875" defaultRowHeight="13.5" x14ac:dyDescent="0.15"/>
  <cols>
    <col min="1" max="1" width="15.625" customWidth="1"/>
    <col min="2" max="2" width="3.875" customWidth="1"/>
    <col min="3" max="3" width="3.375" customWidth="1"/>
    <col min="4" max="4" width="1.875" customWidth="1"/>
    <col min="5" max="6" width="3.375" customWidth="1"/>
    <col min="7" max="7" width="3.875" customWidth="1"/>
    <col min="8" max="8" width="3.375" customWidth="1"/>
    <col min="9" max="9" width="1.875" customWidth="1"/>
    <col min="10" max="10" width="3.375" customWidth="1"/>
    <col min="11" max="11" width="3.75" customWidth="1"/>
    <col min="12" max="13" width="3.375" customWidth="1"/>
    <col min="14" max="14" width="1.875" customWidth="1"/>
    <col min="15" max="15" width="3.375" customWidth="1"/>
    <col min="16" max="16" width="4.125" bestFit="1" customWidth="1"/>
    <col min="17" max="18" width="3.375" customWidth="1"/>
    <col min="19" max="19" width="1.875" customWidth="1"/>
    <col min="20" max="20" width="3.375" customWidth="1"/>
    <col min="21" max="21" width="4.125" bestFit="1" customWidth="1"/>
    <col min="22" max="23" width="3.375" customWidth="1"/>
    <col min="24" max="24" width="1.875" customWidth="1"/>
    <col min="25" max="25" width="3.375" customWidth="1"/>
    <col min="26" max="26" width="3.75" customWidth="1"/>
    <col min="27" max="29" width="5.875" style="23" customWidth="1"/>
    <col min="30" max="30" width="6.375" customWidth="1"/>
  </cols>
  <sheetData>
    <row r="1" spans="1:30" ht="26.1" customHeight="1" x14ac:dyDescent="0.2">
      <c r="A1" s="403" t="s">
        <v>139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</row>
    <row r="2" spans="1:30" ht="16.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458" t="s">
        <v>209</v>
      </c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</row>
    <row r="3" spans="1:30" ht="18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459" t="s">
        <v>140</v>
      </c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</row>
    <row r="4" spans="1:30" ht="20.100000000000001" customHeight="1" thickBot="1" x14ac:dyDescent="0.2">
      <c r="A4" s="104" t="s">
        <v>21</v>
      </c>
      <c r="B4" s="11"/>
      <c r="C4" s="11"/>
      <c r="D4" s="11"/>
      <c r="E4" s="2"/>
      <c r="F4" s="12"/>
      <c r="G4" s="12"/>
      <c r="H4" s="12"/>
      <c r="I4" s="12"/>
      <c r="J4" s="2"/>
      <c r="K4" s="12"/>
      <c r="L4" s="12"/>
      <c r="M4" s="12"/>
      <c r="N4" s="12"/>
      <c r="O4" s="2"/>
      <c r="P4" s="12"/>
      <c r="Q4" s="12"/>
      <c r="R4" s="12"/>
      <c r="S4" s="12"/>
      <c r="T4" s="2"/>
      <c r="U4" s="12"/>
      <c r="V4" s="12"/>
      <c r="W4" s="12"/>
      <c r="X4" s="12"/>
      <c r="Y4" s="2"/>
    </row>
    <row r="5" spans="1:30" ht="26.85" customHeight="1" thickBot="1" x14ac:dyDescent="0.2">
      <c r="A5" s="3"/>
      <c r="B5" s="405" t="s">
        <v>150</v>
      </c>
      <c r="C5" s="304"/>
      <c r="D5" s="304"/>
      <c r="E5" s="304"/>
      <c r="F5" s="304"/>
      <c r="G5" s="303" t="s">
        <v>31</v>
      </c>
      <c r="H5" s="304"/>
      <c r="I5" s="304"/>
      <c r="J5" s="304"/>
      <c r="K5" s="305"/>
      <c r="L5" s="303" t="s">
        <v>151</v>
      </c>
      <c r="M5" s="304"/>
      <c r="N5" s="304"/>
      <c r="O5" s="304"/>
      <c r="P5" s="305"/>
      <c r="Q5" s="303" t="s">
        <v>152</v>
      </c>
      <c r="R5" s="304"/>
      <c r="S5" s="304"/>
      <c r="T5" s="304"/>
      <c r="U5" s="305"/>
      <c r="V5" s="303" t="s">
        <v>75</v>
      </c>
      <c r="W5" s="304"/>
      <c r="X5" s="304"/>
      <c r="Y5" s="304"/>
      <c r="Z5" s="404"/>
      <c r="AA5" s="47" t="s">
        <v>18</v>
      </c>
      <c r="AB5" s="48" t="s">
        <v>19</v>
      </c>
      <c r="AC5" s="48" t="s">
        <v>17</v>
      </c>
      <c r="AD5" s="49" t="s">
        <v>20</v>
      </c>
    </row>
    <row r="6" spans="1:30" ht="12" customHeight="1" x14ac:dyDescent="0.15">
      <c r="A6" s="408" t="str">
        <f>B5</f>
        <v>金沢星稜大学</v>
      </c>
      <c r="B6" s="360"/>
      <c r="C6" s="361"/>
      <c r="D6" s="361"/>
      <c r="E6" s="361"/>
      <c r="F6" s="362"/>
      <c r="G6" s="1"/>
      <c r="H6" s="302" t="s">
        <v>180</v>
      </c>
      <c r="I6" s="302"/>
      <c r="J6" s="302"/>
      <c r="K6" s="1"/>
      <c r="L6" s="22"/>
      <c r="M6" s="302" t="s">
        <v>156</v>
      </c>
      <c r="N6" s="302"/>
      <c r="O6" s="302"/>
      <c r="P6" s="26"/>
      <c r="Q6" s="1"/>
      <c r="R6" s="302" t="s">
        <v>155</v>
      </c>
      <c r="S6" s="302"/>
      <c r="T6" s="302"/>
      <c r="U6" s="1"/>
      <c r="V6" s="28"/>
      <c r="W6" s="302" t="s">
        <v>154</v>
      </c>
      <c r="X6" s="302"/>
      <c r="Y6" s="302"/>
      <c r="Z6" s="24"/>
      <c r="AA6" s="427">
        <f>G7+L7+Q7+V7</f>
        <v>102</v>
      </c>
      <c r="AB6" s="393">
        <f>K7+P7+U7+Z7</f>
        <v>98</v>
      </c>
      <c r="AC6" s="393">
        <f>AA6-AB6</f>
        <v>4</v>
      </c>
      <c r="AD6" s="380">
        <v>3</v>
      </c>
    </row>
    <row r="7" spans="1:30" ht="12" customHeight="1" x14ac:dyDescent="0.15">
      <c r="A7" s="409"/>
      <c r="B7" s="363"/>
      <c r="C7" s="329"/>
      <c r="D7" s="329"/>
      <c r="E7" s="329"/>
      <c r="F7" s="330"/>
      <c r="G7" s="312">
        <f>H7+H8</f>
        <v>26</v>
      </c>
      <c r="H7" s="39">
        <v>12</v>
      </c>
      <c r="I7" s="41" t="s">
        <v>16</v>
      </c>
      <c r="J7" s="54">
        <v>9</v>
      </c>
      <c r="K7" s="400">
        <f>J7+J8</f>
        <v>21</v>
      </c>
      <c r="L7" s="312">
        <v>27</v>
      </c>
      <c r="M7" s="39">
        <v>11</v>
      </c>
      <c r="N7" s="43" t="s">
        <v>16</v>
      </c>
      <c r="O7" s="50">
        <v>15</v>
      </c>
      <c r="P7" s="401">
        <f>O7+O8</f>
        <v>30</v>
      </c>
      <c r="Q7" s="321">
        <f>R7+R8</f>
        <v>30</v>
      </c>
      <c r="R7" s="39">
        <v>14</v>
      </c>
      <c r="S7" s="43" t="s">
        <v>16</v>
      </c>
      <c r="T7" s="50">
        <v>13</v>
      </c>
      <c r="U7" s="334">
        <f>T7+T8</f>
        <v>24</v>
      </c>
      <c r="V7" s="321">
        <f>W7+W8</f>
        <v>19</v>
      </c>
      <c r="W7" s="39">
        <v>9</v>
      </c>
      <c r="X7" s="41" t="s">
        <v>16</v>
      </c>
      <c r="Y7" s="50">
        <v>11</v>
      </c>
      <c r="Z7" s="323">
        <f>Y7+Y8</f>
        <v>23</v>
      </c>
      <c r="AA7" s="394"/>
      <c r="AB7" s="392"/>
      <c r="AC7" s="392"/>
      <c r="AD7" s="350"/>
    </row>
    <row r="8" spans="1:30" ht="12" customHeight="1" x14ac:dyDescent="0.15">
      <c r="A8" s="410"/>
      <c r="B8" s="364"/>
      <c r="C8" s="332"/>
      <c r="D8" s="332"/>
      <c r="E8" s="332"/>
      <c r="F8" s="333"/>
      <c r="G8" s="313"/>
      <c r="H8" s="40">
        <v>14</v>
      </c>
      <c r="I8" s="35" t="s">
        <v>27</v>
      </c>
      <c r="J8" s="55">
        <v>12</v>
      </c>
      <c r="K8" s="310"/>
      <c r="L8" s="313"/>
      <c r="M8" s="73">
        <v>16</v>
      </c>
      <c r="N8" s="45" t="s">
        <v>28</v>
      </c>
      <c r="O8" s="55">
        <v>15</v>
      </c>
      <c r="P8" s="310"/>
      <c r="Q8" s="336"/>
      <c r="R8" s="73">
        <v>16</v>
      </c>
      <c r="S8" s="45" t="s">
        <v>16</v>
      </c>
      <c r="T8" s="55">
        <v>11</v>
      </c>
      <c r="U8" s="335"/>
      <c r="V8" s="336"/>
      <c r="W8" s="73">
        <v>10</v>
      </c>
      <c r="X8" s="45" t="s">
        <v>16</v>
      </c>
      <c r="Y8" s="55">
        <v>12</v>
      </c>
      <c r="Z8" s="324"/>
      <c r="AA8" s="394"/>
      <c r="AB8" s="392"/>
      <c r="AC8" s="392"/>
      <c r="AD8" s="350"/>
    </row>
    <row r="9" spans="1:30" ht="12" customHeight="1" x14ac:dyDescent="0.15">
      <c r="A9" s="428" t="str">
        <f>G5</f>
        <v>金沢大学</v>
      </c>
      <c r="B9" s="27"/>
      <c r="C9" s="337" t="s">
        <v>154</v>
      </c>
      <c r="D9" s="337"/>
      <c r="E9" s="337"/>
      <c r="F9" s="21"/>
      <c r="G9" s="325"/>
      <c r="H9" s="326"/>
      <c r="I9" s="326"/>
      <c r="J9" s="326"/>
      <c r="K9" s="327"/>
      <c r="L9" s="31"/>
      <c r="M9" s="431" t="s">
        <v>168</v>
      </c>
      <c r="N9" s="431"/>
      <c r="O9" s="431"/>
      <c r="P9" s="21"/>
      <c r="Q9" s="31"/>
      <c r="R9" s="337" t="s">
        <v>159</v>
      </c>
      <c r="S9" s="337"/>
      <c r="T9" s="337"/>
      <c r="U9" s="21"/>
      <c r="V9" s="4"/>
      <c r="W9" s="337" t="s">
        <v>164</v>
      </c>
      <c r="X9" s="337"/>
      <c r="Y9" s="337"/>
      <c r="Z9" s="24"/>
      <c r="AA9" s="452">
        <f>B10+L10+Q10+V10</f>
        <v>115</v>
      </c>
      <c r="AB9" s="391">
        <f>F10+P10+U10+Z10</f>
        <v>105</v>
      </c>
      <c r="AC9" s="392">
        <f>AA9-AB9</f>
        <v>10</v>
      </c>
      <c r="AD9" s="350">
        <v>1</v>
      </c>
    </row>
    <row r="10" spans="1:30" ht="12" customHeight="1" x14ac:dyDescent="0.15">
      <c r="A10" s="409"/>
      <c r="B10" s="430">
        <f>C10+C11</f>
        <v>21</v>
      </c>
      <c r="C10" s="56">
        <v>9</v>
      </c>
      <c r="D10" s="41" t="s">
        <v>30</v>
      </c>
      <c r="E10" s="50">
        <v>12</v>
      </c>
      <c r="F10" s="309">
        <f>E10+E11</f>
        <v>26</v>
      </c>
      <c r="G10" s="328"/>
      <c r="H10" s="329"/>
      <c r="I10" s="329"/>
      <c r="J10" s="329"/>
      <c r="K10" s="330"/>
      <c r="L10" s="312">
        <f>M10+M11</f>
        <v>22</v>
      </c>
      <c r="M10" s="39">
        <v>14</v>
      </c>
      <c r="N10" s="43" t="s">
        <v>16</v>
      </c>
      <c r="O10" s="50">
        <v>9</v>
      </c>
      <c r="P10" s="401">
        <f>O10+O11</f>
        <v>20</v>
      </c>
      <c r="Q10" s="321">
        <f>R10+R11</f>
        <v>34</v>
      </c>
      <c r="R10" s="39">
        <v>18</v>
      </c>
      <c r="S10" s="43" t="s">
        <v>26</v>
      </c>
      <c r="T10" s="50">
        <v>15</v>
      </c>
      <c r="U10" s="334">
        <f>T10+T11</f>
        <v>30</v>
      </c>
      <c r="V10" s="321">
        <f>W10+W11</f>
        <v>38</v>
      </c>
      <c r="W10" s="39">
        <v>17</v>
      </c>
      <c r="X10" s="41" t="s">
        <v>26</v>
      </c>
      <c r="Y10" s="50">
        <v>14</v>
      </c>
      <c r="Z10" s="323">
        <f>Y10+Y11</f>
        <v>29</v>
      </c>
      <c r="AA10" s="394"/>
      <c r="AB10" s="392"/>
      <c r="AC10" s="392"/>
      <c r="AD10" s="350"/>
    </row>
    <row r="11" spans="1:30" ht="12" customHeight="1" x14ac:dyDescent="0.15">
      <c r="A11" s="410"/>
      <c r="B11" s="415"/>
      <c r="C11" s="57">
        <v>12</v>
      </c>
      <c r="D11" s="35" t="s">
        <v>16</v>
      </c>
      <c r="E11" s="51">
        <v>14</v>
      </c>
      <c r="F11" s="310"/>
      <c r="G11" s="331"/>
      <c r="H11" s="332"/>
      <c r="I11" s="332"/>
      <c r="J11" s="332"/>
      <c r="K11" s="333"/>
      <c r="L11" s="313"/>
      <c r="M11" s="73">
        <v>8</v>
      </c>
      <c r="N11" s="45" t="s">
        <v>16</v>
      </c>
      <c r="O11" s="55">
        <v>11</v>
      </c>
      <c r="P11" s="310"/>
      <c r="Q11" s="336"/>
      <c r="R11" s="73">
        <v>16</v>
      </c>
      <c r="S11" s="45" t="s">
        <v>16</v>
      </c>
      <c r="T11" s="55">
        <v>15</v>
      </c>
      <c r="U11" s="335"/>
      <c r="V11" s="336"/>
      <c r="W11" s="73">
        <v>21</v>
      </c>
      <c r="X11" s="45" t="s">
        <v>16</v>
      </c>
      <c r="Y11" s="55">
        <v>15</v>
      </c>
      <c r="Z11" s="324"/>
      <c r="AA11" s="394"/>
      <c r="AB11" s="392"/>
      <c r="AC11" s="392"/>
      <c r="AD11" s="350"/>
    </row>
    <row r="12" spans="1:30" ht="12" customHeight="1" x14ac:dyDescent="0.15">
      <c r="A12" s="428" t="str">
        <f>L5</f>
        <v>金沢工業大学</v>
      </c>
      <c r="B12" s="27"/>
      <c r="C12" s="337" t="s">
        <v>155</v>
      </c>
      <c r="D12" s="337"/>
      <c r="E12" s="337"/>
      <c r="F12" s="21"/>
      <c r="G12" s="31"/>
      <c r="H12" s="337" t="s">
        <v>154</v>
      </c>
      <c r="I12" s="337"/>
      <c r="J12" s="337"/>
      <c r="K12" s="21"/>
      <c r="L12" s="325"/>
      <c r="M12" s="326"/>
      <c r="N12" s="326"/>
      <c r="O12" s="326"/>
      <c r="P12" s="327"/>
      <c r="Q12" s="31"/>
      <c r="R12" s="337" t="s">
        <v>166</v>
      </c>
      <c r="S12" s="337"/>
      <c r="T12" s="337"/>
      <c r="U12" s="21"/>
      <c r="V12" s="4"/>
      <c r="W12" s="337" t="s">
        <v>155</v>
      </c>
      <c r="X12" s="337"/>
      <c r="Y12" s="337"/>
      <c r="Z12" s="24"/>
      <c r="AA12" s="394">
        <f>B13+G13+Q13+V13</f>
        <v>96</v>
      </c>
      <c r="AB12" s="391">
        <f>F13+K13+U13+Z13</f>
        <v>94</v>
      </c>
      <c r="AC12" s="392">
        <f>AA12-AB12</f>
        <v>2</v>
      </c>
      <c r="AD12" s="350">
        <v>2</v>
      </c>
    </row>
    <row r="13" spans="1:30" ht="12" customHeight="1" x14ac:dyDescent="0.15">
      <c r="A13" s="409"/>
      <c r="B13" s="406">
        <f>C13+C14</f>
        <v>30</v>
      </c>
      <c r="C13" s="39">
        <v>15</v>
      </c>
      <c r="D13" s="41" t="s">
        <v>27</v>
      </c>
      <c r="E13" s="50">
        <v>11</v>
      </c>
      <c r="F13" s="309">
        <f>E13+E14</f>
        <v>27</v>
      </c>
      <c r="G13" s="312">
        <f>H13+H14</f>
        <v>20</v>
      </c>
      <c r="H13" s="39">
        <v>9</v>
      </c>
      <c r="I13" s="41" t="s">
        <v>26</v>
      </c>
      <c r="J13" s="50">
        <v>14</v>
      </c>
      <c r="K13" s="309">
        <f>J13+J14</f>
        <v>22</v>
      </c>
      <c r="L13" s="328"/>
      <c r="M13" s="329"/>
      <c r="N13" s="329"/>
      <c r="O13" s="329"/>
      <c r="P13" s="330"/>
      <c r="Q13" s="321">
        <f>R13+R14</f>
        <v>24</v>
      </c>
      <c r="R13" s="39">
        <v>14</v>
      </c>
      <c r="S13" s="43" t="s">
        <v>16</v>
      </c>
      <c r="T13" s="50">
        <v>10</v>
      </c>
      <c r="U13" s="334">
        <f>T13+T14</f>
        <v>24</v>
      </c>
      <c r="V13" s="321">
        <f>W13+W14</f>
        <v>22</v>
      </c>
      <c r="W13" s="39">
        <v>15</v>
      </c>
      <c r="X13" s="41" t="s">
        <v>16</v>
      </c>
      <c r="Y13" s="50">
        <v>11</v>
      </c>
      <c r="Z13" s="323">
        <f>Y13+Y14</f>
        <v>21</v>
      </c>
      <c r="AA13" s="394"/>
      <c r="AB13" s="392"/>
      <c r="AC13" s="392"/>
      <c r="AD13" s="350"/>
    </row>
    <row r="14" spans="1:30" ht="12" customHeight="1" x14ac:dyDescent="0.15">
      <c r="A14" s="410"/>
      <c r="B14" s="415"/>
      <c r="C14" s="40">
        <v>15</v>
      </c>
      <c r="D14" s="35" t="s">
        <v>26</v>
      </c>
      <c r="E14" s="51">
        <v>16</v>
      </c>
      <c r="F14" s="310"/>
      <c r="G14" s="313"/>
      <c r="H14" s="40">
        <v>11</v>
      </c>
      <c r="I14" s="35" t="s">
        <v>16</v>
      </c>
      <c r="J14" s="51">
        <v>8</v>
      </c>
      <c r="K14" s="310"/>
      <c r="L14" s="331"/>
      <c r="M14" s="332"/>
      <c r="N14" s="332"/>
      <c r="O14" s="332"/>
      <c r="P14" s="333"/>
      <c r="Q14" s="336"/>
      <c r="R14" s="73">
        <v>10</v>
      </c>
      <c r="S14" s="45" t="s">
        <v>16</v>
      </c>
      <c r="T14" s="55">
        <v>14</v>
      </c>
      <c r="U14" s="335"/>
      <c r="V14" s="336"/>
      <c r="W14" s="73">
        <v>7</v>
      </c>
      <c r="X14" s="45" t="s">
        <v>16</v>
      </c>
      <c r="Y14" s="55">
        <v>10</v>
      </c>
      <c r="Z14" s="324"/>
      <c r="AA14" s="394"/>
      <c r="AB14" s="392"/>
      <c r="AC14" s="392"/>
      <c r="AD14" s="350"/>
    </row>
    <row r="15" spans="1:30" ht="12" customHeight="1" x14ac:dyDescent="0.15">
      <c r="A15" s="428" t="str">
        <f>Q5</f>
        <v>新潟大学</v>
      </c>
      <c r="B15" s="27"/>
      <c r="C15" s="337" t="s">
        <v>154</v>
      </c>
      <c r="D15" s="337"/>
      <c r="E15" s="337"/>
      <c r="F15" s="21"/>
      <c r="G15" s="31"/>
      <c r="H15" s="337" t="s">
        <v>156</v>
      </c>
      <c r="I15" s="337"/>
      <c r="J15" s="337"/>
      <c r="K15" s="21"/>
      <c r="L15" s="31"/>
      <c r="M15" s="337" t="s">
        <v>166</v>
      </c>
      <c r="N15" s="337"/>
      <c r="O15" s="337"/>
      <c r="P15" s="21"/>
      <c r="Q15" s="325"/>
      <c r="R15" s="326"/>
      <c r="S15" s="326"/>
      <c r="T15" s="326"/>
      <c r="U15" s="327"/>
      <c r="V15" s="4"/>
      <c r="W15" s="337" t="s">
        <v>154</v>
      </c>
      <c r="X15" s="337"/>
      <c r="Y15" s="337"/>
      <c r="Z15" s="24"/>
      <c r="AA15" s="432">
        <f>B16+G16+L16+V16</f>
        <v>99</v>
      </c>
      <c r="AB15" s="391">
        <f>F16+K16+P16+Z16</f>
        <v>116</v>
      </c>
      <c r="AC15" s="391">
        <f>AA15-AB15</f>
        <v>-17</v>
      </c>
      <c r="AD15" s="350">
        <v>5</v>
      </c>
    </row>
    <row r="16" spans="1:30" ht="12" customHeight="1" x14ac:dyDescent="0.15">
      <c r="A16" s="409"/>
      <c r="B16" s="406">
        <f>C16+C17</f>
        <v>24</v>
      </c>
      <c r="C16" s="39">
        <v>13</v>
      </c>
      <c r="D16" s="41" t="s">
        <v>30</v>
      </c>
      <c r="E16" s="50">
        <v>14</v>
      </c>
      <c r="F16" s="309">
        <f>E16+E17</f>
        <v>30</v>
      </c>
      <c r="G16" s="402">
        <f>H16+H17</f>
        <v>30</v>
      </c>
      <c r="H16" s="39">
        <v>15</v>
      </c>
      <c r="I16" s="41" t="s">
        <v>26</v>
      </c>
      <c r="J16" s="50">
        <v>18</v>
      </c>
      <c r="K16" s="309">
        <f>J16+J17</f>
        <v>34</v>
      </c>
      <c r="L16" s="312">
        <f>M16+M17</f>
        <v>24</v>
      </c>
      <c r="M16" s="39">
        <v>10</v>
      </c>
      <c r="N16" s="43" t="s">
        <v>26</v>
      </c>
      <c r="O16" s="50">
        <v>14</v>
      </c>
      <c r="P16" s="309">
        <f>O16+O17</f>
        <v>24</v>
      </c>
      <c r="Q16" s="328"/>
      <c r="R16" s="329"/>
      <c r="S16" s="329"/>
      <c r="T16" s="329"/>
      <c r="U16" s="330"/>
      <c r="V16" s="321">
        <f>W16+W17</f>
        <v>21</v>
      </c>
      <c r="W16" s="39">
        <v>12</v>
      </c>
      <c r="X16" s="41" t="s">
        <v>16</v>
      </c>
      <c r="Y16" s="50">
        <v>9</v>
      </c>
      <c r="Z16" s="323">
        <f>Y16+Y17</f>
        <v>28</v>
      </c>
      <c r="AA16" s="394"/>
      <c r="AB16" s="392"/>
      <c r="AC16" s="392"/>
      <c r="AD16" s="350"/>
    </row>
    <row r="17" spans="1:30" ht="12" customHeight="1" x14ac:dyDescent="0.15">
      <c r="A17" s="410"/>
      <c r="B17" s="415"/>
      <c r="C17" s="40">
        <v>11</v>
      </c>
      <c r="D17" s="35" t="s">
        <v>16</v>
      </c>
      <c r="E17" s="51">
        <v>16</v>
      </c>
      <c r="F17" s="310"/>
      <c r="G17" s="313"/>
      <c r="H17" s="57">
        <v>15</v>
      </c>
      <c r="I17" s="35" t="s">
        <v>26</v>
      </c>
      <c r="J17" s="51">
        <v>16</v>
      </c>
      <c r="K17" s="310"/>
      <c r="L17" s="313"/>
      <c r="M17" s="40">
        <v>14</v>
      </c>
      <c r="N17" s="45" t="s">
        <v>29</v>
      </c>
      <c r="O17" s="51">
        <v>10</v>
      </c>
      <c r="P17" s="310"/>
      <c r="Q17" s="331"/>
      <c r="R17" s="332"/>
      <c r="S17" s="332"/>
      <c r="T17" s="332"/>
      <c r="U17" s="333"/>
      <c r="V17" s="336"/>
      <c r="W17" s="73">
        <v>9</v>
      </c>
      <c r="X17" s="45" t="s">
        <v>16</v>
      </c>
      <c r="Y17" s="55">
        <v>19</v>
      </c>
      <c r="Z17" s="324"/>
      <c r="AA17" s="394"/>
      <c r="AB17" s="392"/>
      <c r="AC17" s="392"/>
      <c r="AD17" s="350"/>
    </row>
    <row r="18" spans="1:30" ht="12" customHeight="1" x14ac:dyDescent="0.15">
      <c r="A18" s="428" t="str">
        <f>V5</f>
        <v>信州大学</v>
      </c>
      <c r="B18" s="27"/>
      <c r="C18" s="337" t="s">
        <v>155</v>
      </c>
      <c r="D18" s="337"/>
      <c r="E18" s="337"/>
      <c r="F18" s="21"/>
      <c r="G18" s="31"/>
      <c r="H18" s="337" t="s">
        <v>154</v>
      </c>
      <c r="I18" s="337"/>
      <c r="J18" s="337"/>
      <c r="K18" s="21"/>
      <c r="L18" s="31"/>
      <c r="M18" s="337" t="s">
        <v>154</v>
      </c>
      <c r="N18" s="337"/>
      <c r="O18" s="337"/>
      <c r="P18" s="21"/>
      <c r="Q18" s="31"/>
      <c r="R18" s="337" t="s">
        <v>155</v>
      </c>
      <c r="S18" s="337"/>
      <c r="T18" s="337"/>
      <c r="U18" s="21"/>
      <c r="V18" s="325"/>
      <c r="W18" s="326"/>
      <c r="X18" s="326"/>
      <c r="Y18" s="326"/>
      <c r="Z18" s="368"/>
      <c r="AA18" s="394">
        <f>B19+G19+L19+Q19</f>
        <v>101</v>
      </c>
      <c r="AB18" s="392">
        <f>F19+K19+P19+U19</f>
        <v>100</v>
      </c>
      <c r="AC18" s="392">
        <f>AA18-AB18</f>
        <v>1</v>
      </c>
      <c r="AD18" s="350">
        <v>4</v>
      </c>
    </row>
    <row r="19" spans="1:30" ht="12" customHeight="1" x14ac:dyDescent="0.15">
      <c r="A19" s="409"/>
      <c r="B19" s="406">
        <f>C19+C20</f>
        <v>23</v>
      </c>
      <c r="C19" s="39">
        <v>11</v>
      </c>
      <c r="D19" s="41" t="s">
        <v>26</v>
      </c>
      <c r="E19" s="50">
        <v>9</v>
      </c>
      <c r="F19" s="309">
        <f>E19+E20</f>
        <v>19</v>
      </c>
      <c r="G19" s="312">
        <f>H19+H20</f>
        <v>29</v>
      </c>
      <c r="H19" s="39">
        <v>14</v>
      </c>
      <c r="I19" s="41" t="s">
        <v>26</v>
      </c>
      <c r="J19" s="50">
        <v>17</v>
      </c>
      <c r="K19" s="309">
        <f>J19+J20</f>
        <v>38</v>
      </c>
      <c r="L19" s="312">
        <f>M19+M20</f>
        <v>21</v>
      </c>
      <c r="M19" s="39">
        <v>11</v>
      </c>
      <c r="N19" s="43" t="s">
        <v>27</v>
      </c>
      <c r="O19" s="50">
        <v>15</v>
      </c>
      <c r="P19" s="309">
        <f>O19+O20</f>
        <v>22</v>
      </c>
      <c r="Q19" s="321">
        <v>28</v>
      </c>
      <c r="R19" s="39">
        <v>9</v>
      </c>
      <c r="S19" s="43" t="s">
        <v>26</v>
      </c>
      <c r="T19" s="50">
        <v>12</v>
      </c>
      <c r="U19" s="321">
        <v>21</v>
      </c>
      <c r="V19" s="328"/>
      <c r="W19" s="329"/>
      <c r="X19" s="329"/>
      <c r="Y19" s="329"/>
      <c r="Z19" s="369"/>
      <c r="AA19" s="394"/>
      <c r="AB19" s="392"/>
      <c r="AC19" s="392"/>
      <c r="AD19" s="350"/>
    </row>
    <row r="20" spans="1:30" ht="12" customHeight="1" thickBot="1" x14ac:dyDescent="0.2">
      <c r="A20" s="429"/>
      <c r="B20" s="407"/>
      <c r="C20" s="52">
        <v>12</v>
      </c>
      <c r="D20" s="44" t="s">
        <v>26</v>
      </c>
      <c r="E20" s="53">
        <v>10</v>
      </c>
      <c r="F20" s="338"/>
      <c r="G20" s="396"/>
      <c r="H20" s="52">
        <v>15</v>
      </c>
      <c r="I20" s="44" t="s">
        <v>26</v>
      </c>
      <c r="J20" s="53">
        <v>21</v>
      </c>
      <c r="K20" s="338"/>
      <c r="L20" s="396"/>
      <c r="M20" s="52">
        <v>10</v>
      </c>
      <c r="N20" s="46" t="s">
        <v>27</v>
      </c>
      <c r="O20" s="53">
        <v>7</v>
      </c>
      <c r="P20" s="338"/>
      <c r="Q20" s="322"/>
      <c r="R20" s="52">
        <v>19</v>
      </c>
      <c r="S20" s="46" t="s">
        <v>26</v>
      </c>
      <c r="T20" s="53">
        <v>9</v>
      </c>
      <c r="U20" s="322"/>
      <c r="V20" s="370"/>
      <c r="W20" s="371"/>
      <c r="X20" s="371"/>
      <c r="Y20" s="371"/>
      <c r="Z20" s="372"/>
      <c r="AA20" s="395"/>
      <c r="AB20" s="398"/>
      <c r="AC20" s="398"/>
      <c r="AD20" s="351"/>
    </row>
    <row r="21" spans="1:30" ht="11.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0" ht="11.1" customHeight="1" x14ac:dyDescent="0.1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30" ht="20.100000000000001" customHeight="1" thickBot="1" x14ac:dyDescent="0.2">
      <c r="A23" s="352" t="s">
        <v>22</v>
      </c>
      <c r="B23" s="352"/>
      <c r="C23" s="10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30" ht="26.1" customHeight="1" thickBot="1" x14ac:dyDescent="0.2">
      <c r="A24" s="3"/>
      <c r="B24" s="460" t="s">
        <v>41</v>
      </c>
      <c r="C24" s="316"/>
      <c r="D24" s="316"/>
      <c r="E24" s="316"/>
      <c r="F24" s="461"/>
      <c r="G24" s="318" t="s">
        <v>31</v>
      </c>
      <c r="H24" s="319"/>
      <c r="I24" s="319"/>
      <c r="J24" s="319"/>
      <c r="K24" s="320"/>
      <c r="L24" s="318" t="s">
        <v>148</v>
      </c>
      <c r="M24" s="319"/>
      <c r="N24" s="319"/>
      <c r="O24" s="319"/>
      <c r="P24" s="320"/>
      <c r="Q24" s="318" t="s">
        <v>82</v>
      </c>
      <c r="R24" s="319"/>
      <c r="S24" s="319"/>
      <c r="T24" s="319"/>
      <c r="U24" s="320"/>
      <c r="V24" s="315" t="s">
        <v>32</v>
      </c>
      <c r="W24" s="316"/>
      <c r="X24" s="316"/>
      <c r="Y24" s="316"/>
      <c r="Z24" s="317"/>
      <c r="AA24" s="47" t="s">
        <v>18</v>
      </c>
      <c r="AB24" s="48" t="s">
        <v>19</v>
      </c>
      <c r="AC24" s="48" t="s">
        <v>17</v>
      </c>
      <c r="AD24" s="49" t="s">
        <v>20</v>
      </c>
    </row>
    <row r="25" spans="1:30" ht="12" customHeight="1" x14ac:dyDescent="0.15">
      <c r="A25" s="463" t="str">
        <f>B24</f>
        <v>富山国際大学</v>
      </c>
      <c r="B25" s="360"/>
      <c r="C25" s="361"/>
      <c r="D25" s="361"/>
      <c r="E25" s="361"/>
      <c r="F25" s="362"/>
      <c r="G25" s="34"/>
      <c r="H25" s="365" t="s">
        <v>180</v>
      </c>
      <c r="I25" s="365"/>
      <c r="J25" s="365"/>
      <c r="K25" s="26"/>
      <c r="L25" s="101"/>
      <c r="M25" s="302" t="s">
        <v>155</v>
      </c>
      <c r="N25" s="302"/>
      <c r="O25" s="302"/>
      <c r="P25" s="101"/>
      <c r="Q25" s="22"/>
      <c r="R25" s="302" t="s">
        <v>164</v>
      </c>
      <c r="S25" s="302"/>
      <c r="T25" s="302"/>
      <c r="U25" s="26"/>
      <c r="V25" s="101"/>
      <c r="W25" s="365" t="s">
        <v>155</v>
      </c>
      <c r="X25" s="365"/>
      <c r="Y25" s="365"/>
      <c r="Z25" s="33"/>
      <c r="AA25" s="377">
        <f>G26+L26+Q26+V26</f>
        <v>133</v>
      </c>
      <c r="AB25" s="462">
        <f>K26+P26+U26+Z26</f>
        <v>45</v>
      </c>
      <c r="AC25" s="462">
        <f>AA25-AB25</f>
        <v>88</v>
      </c>
      <c r="AD25" s="348">
        <v>1</v>
      </c>
    </row>
    <row r="26" spans="1:30" ht="12" customHeight="1" x14ac:dyDescent="0.15">
      <c r="A26" s="456"/>
      <c r="B26" s="363"/>
      <c r="C26" s="329"/>
      <c r="D26" s="329"/>
      <c r="E26" s="329"/>
      <c r="F26" s="330"/>
      <c r="G26" s="453">
        <f>H26+H27</f>
        <v>25</v>
      </c>
      <c r="H26" s="96">
        <v>12</v>
      </c>
      <c r="I26" s="41" t="s">
        <v>121</v>
      </c>
      <c r="J26" s="50">
        <v>8</v>
      </c>
      <c r="K26" s="401">
        <f>J26+J27</f>
        <v>15</v>
      </c>
      <c r="L26" s="312">
        <v>28</v>
      </c>
      <c r="M26" s="96">
        <v>12</v>
      </c>
      <c r="N26" s="41" t="s">
        <v>16</v>
      </c>
      <c r="O26" s="50">
        <v>6</v>
      </c>
      <c r="P26" s="401">
        <v>14</v>
      </c>
      <c r="Q26" s="321">
        <f>R26+R27</f>
        <v>34</v>
      </c>
      <c r="R26" s="96">
        <v>18</v>
      </c>
      <c r="S26" s="41" t="s">
        <v>16</v>
      </c>
      <c r="T26" s="50">
        <v>3</v>
      </c>
      <c r="U26" s="321">
        <v>9</v>
      </c>
      <c r="V26" s="321">
        <f>W26+W27</f>
        <v>46</v>
      </c>
      <c r="W26" s="96">
        <v>29</v>
      </c>
      <c r="X26" s="41" t="s">
        <v>16</v>
      </c>
      <c r="Y26" s="50">
        <v>4</v>
      </c>
      <c r="Z26" s="323">
        <f>Y26+Y27</f>
        <v>7</v>
      </c>
      <c r="AA26" s="378"/>
      <c r="AB26" s="321"/>
      <c r="AC26" s="321"/>
      <c r="AD26" s="346"/>
    </row>
    <row r="27" spans="1:30" ht="12" customHeight="1" x14ac:dyDescent="0.15">
      <c r="A27" s="457"/>
      <c r="B27" s="364"/>
      <c r="C27" s="332"/>
      <c r="D27" s="332"/>
      <c r="E27" s="332"/>
      <c r="F27" s="333"/>
      <c r="G27" s="454"/>
      <c r="H27" s="97">
        <v>13</v>
      </c>
      <c r="I27" s="45" t="s">
        <v>16</v>
      </c>
      <c r="J27" s="55">
        <v>7</v>
      </c>
      <c r="K27" s="310"/>
      <c r="L27" s="313"/>
      <c r="M27" s="97">
        <v>16</v>
      </c>
      <c r="N27" s="45" t="s">
        <v>16</v>
      </c>
      <c r="O27" s="55">
        <v>8</v>
      </c>
      <c r="P27" s="310"/>
      <c r="Q27" s="336"/>
      <c r="R27" s="97">
        <v>16</v>
      </c>
      <c r="S27" s="45" t="s">
        <v>16</v>
      </c>
      <c r="T27" s="55">
        <v>6</v>
      </c>
      <c r="U27" s="336"/>
      <c r="V27" s="336"/>
      <c r="W27" s="97">
        <v>17</v>
      </c>
      <c r="X27" s="45" t="s">
        <v>16</v>
      </c>
      <c r="Y27" s="55">
        <v>3</v>
      </c>
      <c r="Z27" s="324"/>
      <c r="AA27" s="379"/>
      <c r="AB27" s="336"/>
      <c r="AC27" s="336"/>
      <c r="AD27" s="349"/>
    </row>
    <row r="28" spans="1:30" ht="12" customHeight="1" x14ac:dyDescent="0.15">
      <c r="A28" s="455" t="str">
        <f>G24</f>
        <v>金沢大学</v>
      </c>
      <c r="B28" s="91"/>
      <c r="C28" s="337" t="s">
        <v>154</v>
      </c>
      <c r="D28" s="337"/>
      <c r="E28" s="337"/>
      <c r="F28" s="102"/>
      <c r="G28" s="325"/>
      <c r="H28" s="326"/>
      <c r="I28" s="326"/>
      <c r="J28" s="326"/>
      <c r="K28" s="327"/>
      <c r="L28" s="102"/>
      <c r="M28" s="337" t="s">
        <v>155</v>
      </c>
      <c r="N28" s="337"/>
      <c r="O28" s="337"/>
      <c r="P28" s="102"/>
      <c r="Q28" s="94"/>
      <c r="R28" s="337" t="s">
        <v>164</v>
      </c>
      <c r="S28" s="337"/>
      <c r="T28" s="337"/>
      <c r="U28" s="92"/>
      <c r="V28" s="102"/>
      <c r="W28" s="337" t="s">
        <v>155</v>
      </c>
      <c r="X28" s="337"/>
      <c r="Y28" s="337"/>
      <c r="Z28" s="30"/>
      <c r="AA28" s="397">
        <f>L29+Q29+V29+B29</f>
        <v>105</v>
      </c>
      <c r="AB28" s="366">
        <f>F29+P29+U29+Z29</f>
        <v>76</v>
      </c>
      <c r="AC28" s="366">
        <f>AA28-AB28</f>
        <v>29</v>
      </c>
      <c r="AD28" s="345">
        <v>2</v>
      </c>
    </row>
    <row r="29" spans="1:30" ht="12" customHeight="1" x14ac:dyDescent="0.15">
      <c r="A29" s="456"/>
      <c r="B29" s="406">
        <f>C29+C30</f>
        <v>15</v>
      </c>
      <c r="C29" s="96">
        <v>8</v>
      </c>
      <c r="D29" s="41" t="s">
        <v>16</v>
      </c>
      <c r="E29" s="50">
        <v>12</v>
      </c>
      <c r="F29" s="309">
        <f>E29+E30</f>
        <v>25</v>
      </c>
      <c r="G29" s="328"/>
      <c r="H29" s="329"/>
      <c r="I29" s="329"/>
      <c r="J29" s="329"/>
      <c r="K29" s="330"/>
      <c r="L29" s="312">
        <f>M29+M30</f>
        <v>22</v>
      </c>
      <c r="M29" s="96">
        <v>12</v>
      </c>
      <c r="N29" s="41" t="s">
        <v>16</v>
      </c>
      <c r="O29" s="50">
        <v>10</v>
      </c>
      <c r="P29" s="401">
        <f>O29+O30</f>
        <v>21</v>
      </c>
      <c r="Q29" s="321">
        <f>R29+R30</f>
        <v>33</v>
      </c>
      <c r="R29" s="96">
        <v>18</v>
      </c>
      <c r="S29" s="41" t="s">
        <v>16</v>
      </c>
      <c r="T29" s="50">
        <v>8</v>
      </c>
      <c r="U29" s="334">
        <f>T29+T30</f>
        <v>17</v>
      </c>
      <c r="V29" s="321">
        <f>W29+W30</f>
        <v>35</v>
      </c>
      <c r="W29" s="96">
        <v>16</v>
      </c>
      <c r="X29" s="41" t="s">
        <v>16</v>
      </c>
      <c r="Y29" s="50">
        <v>6</v>
      </c>
      <c r="Z29" s="323">
        <f>Y29+Y30</f>
        <v>13</v>
      </c>
      <c r="AA29" s="378"/>
      <c r="AB29" s="321"/>
      <c r="AC29" s="321"/>
      <c r="AD29" s="346"/>
    </row>
    <row r="30" spans="1:30" s="42" customFormat="1" ht="12" customHeight="1" x14ac:dyDescent="0.15">
      <c r="A30" s="457"/>
      <c r="B30" s="415"/>
      <c r="C30" s="97">
        <v>7</v>
      </c>
      <c r="D30" s="35" t="s">
        <v>16</v>
      </c>
      <c r="E30" s="51">
        <v>13</v>
      </c>
      <c r="F30" s="310"/>
      <c r="G30" s="331"/>
      <c r="H30" s="332"/>
      <c r="I30" s="332"/>
      <c r="J30" s="332"/>
      <c r="K30" s="333"/>
      <c r="L30" s="313"/>
      <c r="M30" s="97">
        <v>10</v>
      </c>
      <c r="N30" s="45" t="s">
        <v>16</v>
      </c>
      <c r="O30" s="55">
        <v>11</v>
      </c>
      <c r="P30" s="310"/>
      <c r="Q30" s="336"/>
      <c r="R30" s="97">
        <v>15</v>
      </c>
      <c r="S30" s="45" t="s">
        <v>16</v>
      </c>
      <c r="T30" s="55">
        <v>9</v>
      </c>
      <c r="U30" s="335"/>
      <c r="V30" s="336"/>
      <c r="W30" s="97">
        <v>19</v>
      </c>
      <c r="X30" s="45" t="s">
        <v>16</v>
      </c>
      <c r="Y30" s="55">
        <v>7</v>
      </c>
      <c r="Z30" s="324"/>
      <c r="AA30" s="379"/>
      <c r="AB30" s="336"/>
      <c r="AC30" s="336"/>
      <c r="AD30" s="349"/>
    </row>
    <row r="31" spans="1:30" s="42" customFormat="1" ht="12" customHeight="1" x14ac:dyDescent="0.15">
      <c r="A31" s="418" t="str">
        <f>L24</f>
        <v>新潟大学</v>
      </c>
      <c r="B31" s="27"/>
      <c r="C31" s="337" t="s">
        <v>156</v>
      </c>
      <c r="D31" s="337"/>
      <c r="E31" s="337"/>
      <c r="F31" s="100"/>
      <c r="G31" s="4"/>
      <c r="H31" s="337" t="s">
        <v>165</v>
      </c>
      <c r="I31" s="337"/>
      <c r="J31" s="337"/>
      <c r="K31" s="21"/>
      <c r="L31" s="326"/>
      <c r="M31" s="326"/>
      <c r="N31" s="326"/>
      <c r="O31" s="326"/>
      <c r="P31" s="326"/>
      <c r="Q31" s="4"/>
      <c r="R31" s="337" t="s">
        <v>164</v>
      </c>
      <c r="S31" s="337"/>
      <c r="T31" s="337"/>
      <c r="U31" s="21"/>
      <c r="V31" s="100"/>
      <c r="W31" s="337" t="s">
        <v>179</v>
      </c>
      <c r="X31" s="337"/>
      <c r="Y31" s="337"/>
      <c r="Z31" s="36"/>
      <c r="AA31" s="394">
        <f>B32+G32+Q32+V32</f>
        <v>97</v>
      </c>
      <c r="AB31" s="392">
        <f>F32+K32+U32+Z32</f>
        <v>73</v>
      </c>
      <c r="AC31" s="392">
        <f>AA31-AB31</f>
        <v>24</v>
      </c>
      <c r="AD31" s="350">
        <v>3</v>
      </c>
    </row>
    <row r="32" spans="1:30" s="42" customFormat="1" ht="12" customHeight="1" x14ac:dyDescent="0.15">
      <c r="A32" s="419"/>
      <c r="B32" s="406">
        <v>14</v>
      </c>
      <c r="C32" s="96">
        <v>6</v>
      </c>
      <c r="D32" s="41" t="s">
        <v>16</v>
      </c>
      <c r="E32" s="50">
        <v>12</v>
      </c>
      <c r="F32" s="309">
        <f>E32+E33</f>
        <v>28</v>
      </c>
      <c r="G32" s="312">
        <f>H32+H33</f>
        <v>21</v>
      </c>
      <c r="H32" s="96">
        <v>10</v>
      </c>
      <c r="I32" s="41" t="s">
        <v>16</v>
      </c>
      <c r="J32" s="50">
        <v>12</v>
      </c>
      <c r="K32" s="309">
        <f>J32+J33</f>
        <v>22</v>
      </c>
      <c r="L32" s="329"/>
      <c r="M32" s="329"/>
      <c r="N32" s="329"/>
      <c r="O32" s="329"/>
      <c r="P32" s="329"/>
      <c r="Q32" s="321">
        <f>R32+R33</f>
        <v>24</v>
      </c>
      <c r="R32" s="94">
        <v>11</v>
      </c>
      <c r="S32" s="102" t="s">
        <v>16</v>
      </c>
      <c r="T32" s="92">
        <v>7</v>
      </c>
      <c r="U32" s="334">
        <f>T32+T33</f>
        <v>16</v>
      </c>
      <c r="V32" s="321">
        <f>W32+W33</f>
        <v>38</v>
      </c>
      <c r="W32" s="94">
        <v>20</v>
      </c>
      <c r="X32" s="102" t="s">
        <v>16</v>
      </c>
      <c r="Y32" s="92">
        <v>2</v>
      </c>
      <c r="Z32" s="323">
        <f>Y32+Y33</f>
        <v>7</v>
      </c>
      <c r="AA32" s="394"/>
      <c r="AB32" s="392"/>
      <c r="AC32" s="392"/>
      <c r="AD32" s="350"/>
    </row>
    <row r="33" spans="1:30" s="42" customFormat="1" ht="12" customHeight="1" x14ac:dyDescent="0.15">
      <c r="A33" s="420"/>
      <c r="B33" s="415"/>
      <c r="C33" s="97">
        <v>8</v>
      </c>
      <c r="D33" s="35" t="s">
        <v>16</v>
      </c>
      <c r="E33" s="51">
        <v>16</v>
      </c>
      <c r="F33" s="310"/>
      <c r="G33" s="313"/>
      <c r="H33" s="97">
        <v>11</v>
      </c>
      <c r="I33" s="35" t="s">
        <v>16</v>
      </c>
      <c r="J33" s="51">
        <v>10</v>
      </c>
      <c r="K33" s="310"/>
      <c r="L33" s="332"/>
      <c r="M33" s="332"/>
      <c r="N33" s="332"/>
      <c r="O33" s="332"/>
      <c r="P33" s="332"/>
      <c r="Q33" s="336"/>
      <c r="R33" s="97">
        <v>13</v>
      </c>
      <c r="S33" s="45" t="s">
        <v>16</v>
      </c>
      <c r="T33" s="55">
        <v>9</v>
      </c>
      <c r="U33" s="336"/>
      <c r="V33" s="336"/>
      <c r="W33" s="97">
        <v>18</v>
      </c>
      <c r="X33" s="45" t="s">
        <v>16</v>
      </c>
      <c r="Y33" s="55">
        <v>5</v>
      </c>
      <c r="Z33" s="324"/>
      <c r="AA33" s="394"/>
      <c r="AB33" s="392"/>
      <c r="AC33" s="392"/>
      <c r="AD33" s="350"/>
    </row>
    <row r="34" spans="1:30" s="42" customFormat="1" ht="12" customHeight="1" x14ac:dyDescent="0.15">
      <c r="A34" s="418" t="str">
        <f>Q24</f>
        <v>金沢星稜大学</v>
      </c>
      <c r="B34" s="27"/>
      <c r="C34" s="337" t="s">
        <v>154</v>
      </c>
      <c r="D34" s="337"/>
      <c r="E34" s="337"/>
      <c r="F34" s="100"/>
      <c r="G34" s="4"/>
      <c r="H34" s="337" t="s">
        <v>165</v>
      </c>
      <c r="I34" s="337"/>
      <c r="J34" s="337"/>
      <c r="K34" s="21"/>
      <c r="L34" s="100"/>
      <c r="M34" s="337" t="s">
        <v>165</v>
      </c>
      <c r="N34" s="337"/>
      <c r="O34" s="337"/>
      <c r="P34" s="100"/>
      <c r="Q34" s="325"/>
      <c r="R34" s="326"/>
      <c r="S34" s="326"/>
      <c r="T34" s="326"/>
      <c r="U34" s="327"/>
      <c r="V34" s="100"/>
      <c r="W34" s="337" t="s">
        <v>180</v>
      </c>
      <c r="X34" s="337"/>
      <c r="Y34" s="337"/>
      <c r="Z34" s="36"/>
      <c r="AA34" s="394">
        <f>B35+G35+L35+V35</f>
        <v>66</v>
      </c>
      <c r="AB34" s="392">
        <f>F35+K35+P35+Z35</f>
        <v>103</v>
      </c>
      <c r="AC34" s="392">
        <f>AA34-AB34</f>
        <v>-37</v>
      </c>
      <c r="AD34" s="350">
        <v>4</v>
      </c>
    </row>
    <row r="35" spans="1:30" s="42" customFormat="1" ht="12" customHeight="1" x14ac:dyDescent="0.15">
      <c r="A35" s="419"/>
      <c r="B35" s="406">
        <f>C35+C36</f>
        <v>9</v>
      </c>
      <c r="C35" s="96">
        <v>3</v>
      </c>
      <c r="D35" s="41" t="s">
        <v>16</v>
      </c>
      <c r="E35" s="50">
        <v>18</v>
      </c>
      <c r="F35" s="309">
        <f>E35+E36</f>
        <v>34</v>
      </c>
      <c r="G35" s="312">
        <f>H35+H36</f>
        <v>17</v>
      </c>
      <c r="H35" s="96">
        <v>8</v>
      </c>
      <c r="I35" s="41" t="s">
        <v>16</v>
      </c>
      <c r="J35" s="50">
        <v>18</v>
      </c>
      <c r="K35" s="309">
        <f>J35+J36</f>
        <v>33</v>
      </c>
      <c r="L35" s="312">
        <f>M35+M36</f>
        <v>16</v>
      </c>
      <c r="M35" s="94">
        <v>7</v>
      </c>
      <c r="N35" s="102" t="s">
        <v>16</v>
      </c>
      <c r="O35" s="92">
        <v>11</v>
      </c>
      <c r="P35" s="309">
        <f>O35+O36</f>
        <v>24</v>
      </c>
      <c r="Q35" s="328"/>
      <c r="R35" s="329"/>
      <c r="S35" s="329"/>
      <c r="T35" s="329"/>
      <c r="U35" s="330"/>
      <c r="V35" s="321">
        <f>W35+W36</f>
        <v>24</v>
      </c>
      <c r="W35" s="94">
        <v>11</v>
      </c>
      <c r="X35" s="102" t="s">
        <v>16</v>
      </c>
      <c r="Y35" s="92">
        <v>5</v>
      </c>
      <c r="Z35" s="323">
        <f>Y35+Y36</f>
        <v>12</v>
      </c>
      <c r="AA35" s="394"/>
      <c r="AB35" s="392"/>
      <c r="AC35" s="392"/>
      <c r="AD35" s="350"/>
    </row>
    <row r="36" spans="1:30" s="42" customFormat="1" ht="12" customHeight="1" x14ac:dyDescent="0.15">
      <c r="A36" s="420"/>
      <c r="B36" s="415"/>
      <c r="C36" s="97">
        <v>6</v>
      </c>
      <c r="D36" s="35" t="s">
        <v>28</v>
      </c>
      <c r="E36" s="51">
        <v>16</v>
      </c>
      <c r="F36" s="310"/>
      <c r="G36" s="313"/>
      <c r="H36" s="97">
        <v>9</v>
      </c>
      <c r="I36" s="35" t="s">
        <v>16</v>
      </c>
      <c r="J36" s="51">
        <v>15</v>
      </c>
      <c r="K36" s="310"/>
      <c r="L36" s="313"/>
      <c r="M36" s="99">
        <v>9</v>
      </c>
      <c r="N36" s="103" t="s">
        <v>16</v>
      </c>
      <c r="O36" s="98">
        <v>13</v>
      </c>
      <c r="P36" s="310"/>
      <c r="Q36" s="331"/>
      <c r="R36" s="332"/>
      <c r="S36" s="332"/>
      <c r="T36" s="332"/>
      <c r="U36" s="333"/>
      <c r="V36" s="336"/>
      <c r="W36" s="97">
        <v>13</v>
      </c>
      <c r="X36" s="45" t="s">
        <v>16</v>
      </c>
      <c r="Y36" s="55">
        <v>7</v>
      </c>
      <c r="Z36" s="324"/>
      <c r="AA36" s="394"/>
      <c r="AB36" s="392"/>
      <c r="AC36" s="392"/>
      <c r="AD36" s="350"/>
    </row>
    <row r="37" spans="1:30" s="42" customFormat="1" ht="12" customHeight="1" x14ac:dyDescent="0.15">
      <c r="A37" s="418" t="s">
        <v>149</v>
      </c>
      <c r="B37" s="91"/>
      <c r="C37" s="306" t="s">
        <v>156</v>
      </c>
      <c r="D37" s="306"/>
      <c r="E37" s="306"/>
      <c r="F37" s="102"/>
      <c r="G37" s="94"/>
      <c r="H37" s="306" t="s">
        <v>165</v>
      </c>
      <c r="I37" s="306"/>
      <c r="J37" s="306"/>
      <c r="K37" s="92"/>
      <c r="L37" s="102"/>
      <c r="M37" s="306" t="s">
        <v>154</v>
      </c>
      <c r="N37" s="306"/>
      <c r="O37" s="306"/>
      <c r="P37" s="102"/>
      <c r="Q37" s="94"/>
      <c r="R37" s="337" t="s">
        <v>181</v>
      </c>
      <c r="S37" s="337"/>
      <c r="T37" s="337"/>
      <c r="U37" s="92"/>
      <c r="V37" s="325"/>
      <c r="W37" s="326"/>
      <c r="X37" s="326"/>
      <c r="Y37" s="326"/>
      <c r="Z37" s="368"/>
      <c r="AA37" s="394">
        <f>B38+G38+L38+Q38</f>
        <v>39</v>
      </c>
      <c r="AB37" s="392">
        <f>F38+K38+P38+U38</f>
        <v>143</v>
      </c>
      <c r="AC37" s="392">
        <f>AA37-AB37</f>
        <v>-104</v>
      </c>
      <c r="AD37" s="350">
        <v>5</v>
      </c>
    </row>
    <row r="38" spans="1:30" s="42" customFormat="1" ht="12" customHeight="1" x14ac:dyDescent="0.15">
      <c r="A38" s="419"/>
      <c r="B38" s="406">
        <f>C38+C39</f>
        <v>7</v>
      </c>
      <c r="C38" s="96">
        <v>4</v>
      </c>
      <c r="D38" s="41" t="s">
        <v>16</v>
      </c>
      <c r="E38" s="50">
        <v>29</v>
      </c>
      <c r="F38" s="309">
        <f>E38+E39</f>
        <v>46</v>
      </c>
      <c r="G38" s="312">
        <f>H38+H39</f>
        <v>13</v>
      </c>
      <c r="H38" s="96">
        <v>6</v>
      </c>
      <c r="I38" s="41" t="s">
        <v>16</v>
      </c>
      <c r="J38" s="50">
        <v>16</v>
      </c>
      <c r="K38" s="309">
        <f>J38+J39</f>
        <v>35</v>
      </c>
      <c r="L38" s="312">
        <f>M38+M39</f>
        <v>7</v>
      </c>
      <c r="M38" s="96">
        <v>2</v>
      </c>
      <c r="N38" s="41" t="s">
        <v>16</v>
      </c>
      <c r="O38" s="50">
        <v>20</v>
      </c>
      <c r="P38" s="309">
        <f>O38+O39</f>
        <v>38</v>
      </c>
      <c r="Q38" s="321">
        <f>R38+R39</f>
        <v>12</v>
      </c>
      <c r="R38" s="94">
        <v>5</v>
      </c>
      <c r="S38" s="102" t="s">
        <v>16</v>
      </c>
      <c r="T38" s="92">
        <v>11</v>
      </c>
      <c r="U38" s="321">
        <f>T38+T39</f>
        <v>24</v>
      </c>
      <c r="V38" s="328"/>
      <c r="W38" s="329"/>
      <c r="X38" s="329"/>
      <c r="Y38" s="329"/>
      <c r="Z38" s="369"/>
      <c r="AA38" s="394"/>
      <c r="AB38" s="392"/>
      <c r="AC38" s="392"/>
      <c r="AD38" s="350"/>
    </row>
    <row r="39" spans="1:30" s="42" customFormat="1" ht="12" customHeight="1" thickBot="1" x14ac:dyDescent="0.2">
      <c r="A39" s="421"/>
      <c r="B39" s="407"/>
      <c r="C39" s="52">
        <v>3</v>
      </c>
      <c r="D39" s="44" t="s">
        <v>16</v>
      </c>
      <c r="E39" s="53">
        <v>17</v>
      </c>
      <c r="F39" s="338"/>
      <c r="G39" s="396"/>
      <c r="H39" s="52">
        <v>7</v>
      </c>
      <c r="I39" s="44" t="s">
        <v>16</v>
      </c>
      <c r="J39" s="53">
        <v>19</v>
      </c>
      <c r="K39" s="338"/>
      <c r="L39" s="396"/>
      <c r="M39" s="52">
        <v>5</v>
      </c>
      <c r="N39" s="44" t="s">
        <v>16</v>
      </c>
      <c r="O39" s="53">
        <v>18</v>
      </c>
      <c r="P39" s="338"/>
      <c r="Q39" s="322"/>
      <c r="R39" s="95">
        <v>7</v>
      </c>
      <c r="S39" s="8" t="s">
        <v>16</v>
      </c>
      <c r="T39" s="93">
        <v>13</v>
      </c>
      <c r="U39" s="322"/>
      <c r="V39" s="370"/>
      <c r="W39" s="371"/>
      <c r="X39" s="371"/>
      <c r="Y39" s="371"/>
      <c r="Z39" s="372"/>
      <c r="AA39" s="395"/>
      <c r="AB39" s="398"/>
      <c r="AC39" s="398"/>
      <c r="AD39" s="351"/>
    </row>
    <row r="40" spans="1:30" ht="11.1" customHeight="1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</row>
    <row r="41" spans="1:30" ht="19.5" customHeight="1" thickBot="1" x14ac:dyDescent="0.2">
      <c r="A41" s="111" t="s">
        <v>47</v>
      </c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1"/>
      <c r="S41" s="11"/>
      <c r="T41" s="11"/>
      <c r="U41" s="11"/>
      <c r="V41" s="11"/>
      <c r="W41" s="12"/>
      <c r="X41" s="12"/>
      <c r="Y41" s="12"/>
    </row>
    <row r="42" spans="1:30" ht="50.25" customHeight="1" thickBot="1" x14ac:dyDescent="0.2">
      <c r="A42" s="3"/>
      <c r="B42" s="425" t="s">
        <v>141</v>
      </c>
      <c r="C42" s="374"/>
      <c r="D42" s="374"/>
      <c r="E42" s="374"/>
      <c r="F42" s="426"/>
      <c r="G42" s="373" t="s">
        <v>142</v>
      </c>
      <c r="H42" s="374"/>
      <c r="I42" s="374"/>
      <c r="J42" s="374"/>
      <c r="K42" s="426"/>
      <c r="L42" s="373" t="s">
        <v>143</v>
      </c>
      <c r="M42" s="374"/>
      <c r="N42" s="374"/>
      <c r="O42" s="374"/>
      <c r="P42" s="426"/>
      <c r="Q42" s="373" t="s">
        <v>205</v>
      </c>
      <c r="R42" s="374"/>
      <c r="S42" s="374"/>
      <c r="T42" s="374"/>
      <c r="U42" s="375"/>
      <c r="V42" s="102"/>
      <c r="W42" s="102"/>
      <c r="X42" s="102"/>
      <c r="Y42" s="102"/>
      <c r="AA42" s="47" t="s">
        <v>18</v>
      </c>
      <c r="AB42" s="48" t="s">
        <v>19</v>
      </c>
      <c r="AC42" s="48" t="s">
        <v>17</v>
      </c>
      <c r="AD42" s="49" t="s">
        <v>20</v>
      </c>
    </row>
    <row r="43" spans="1:30" ht="11.25" customHeight="1" x14ac:dyDescent="0.15">
      <c r="A43" s="412" t="str">
        <f>B42</f>
        <v>上越教育大学</v>
      </c>
      <c r="B43" s="363"/>
      <c r="C43" s="329"/>
      <c r="D43" s="329"/>
      <c r="E43" s="329"/>
      <c r="F43" s="330"/>
      <c r="G43" s="144"/>
      <c r="H43" s="306" t="s">
        <v>155</v>
      </c>
      <c r="I43" s="306"/>
      <c r="J43" s="306"/>
      <c r="K43" s="144"/>
      <c r="L43" s="163"/>
      <c r="M43" s="441" t="s">
        <v>157</v>
      </c>
      <c r="N43" s="441"/>
      <c r="O43" s="441"/>
      <c r="P43" s="164"/>
      <c r="Q43" s="144"/>
      <c r="R43" s="306" t="s">
        <v>156</v>
      </c>
      <c r="S43" s="306"/>
      <c r="T43" s="306"/>
      <c r="U43" s="145"/>
      <c r="V43" s="12"/>
      <c r="W43" s="12"/>
      <c r="X43" s="12"/>
      <c r="Y43" s="12"/>
      <c r="AA43" s="377">
        <f>G44+L44+Q44</f>
        <v>62</v>
      </c>
      <c r="AB43" s="399">
        <f>K44+P44+U44</f>
        <v>54</v>
      </c>
      <c r="AC43" s="399">
        <f>AA43-AB43</f>
        <v>8</v>
      </c>
      <c r="AD43" s="348">
        <v>2</v>
      </c>
    </row>
    <row r="44" spans="1:30" x14ac:dyDescent="0.15">
      <c r="A44" s="413"/>
      <c r="B44" s="363"/>
      <c r="C44" s="329"/>
      <c r="D44" s="329"/>
      <c r="E44" s="329"/>
      <c r="F44" s="330"/>
      <c r="G44" s="312">
        <f>H44+H45</f>
        <v>23</v>
      </c>
      <c r="H44" s="146">
        <v>10</v>
      </c>
      <c r="I44" s="41" t="s">
        <v>16</v>
      </c>
      <c r="J44" s="54">
        <v>7</v>
      </c>
      <c r="K44" s="450">
        <f>J44+J45</f>
        <v>15</v>
      </c>
      <c r="L44" s="442">
        <f>M44+M45</f>
        <v>19</v>
      </c>
      <c r="M44" s="24">
        <v>15</v>
      </c>
      <c r="N44" s="24" t="s">
        <v>16</v>
      </c>
      <c r="O44" s="24">
        <v>5</v>
      </c>
      <c r="P44" s="442">
        <f>O44+O45</f>
        <v>11</v>
      </c>
      <c r="Q44" s="309">
        <f>R44+R45</f>
        <v>20</v>
      </c>
      <c r="R44" s="146">
        <v>6</v>
      </c>
      <c r="S44" s="43" t="s">
        <v>16</v>
      </c>
      <c r="T44" s="164">
        <v>13</v>
      </c>
      <c r="U44" s="446">
        <v>28</v>
      </c>
      <c r="V44" s="72"/>
      <c r="W44" s="72"/>
      <c r="X44" s="72"/>
      <c r="Y44" s="72"/>
      <c r="Z44" s="72"/>
      <c r="AA44" s="378"/>
      <c r="AB44" s="321"/>
      <c r="AC44" s="321"/>
      <c r="AD44" s="346"/>
    </row>
    <row r="45" spans="1:30" x14ac:dyDescent="0.15">
      <c r="A45" s="414"/>
      <c r="B45" s="364"/>
      <c r="C45" s="332"/>
      <c r="D45" s="332"/>
      <c r="E45" s="332"/>
      <c r="F45" s="333"/>
      <c r="G45" s="313"/>
      <c r="H45" s="147">
        <v>13</v>
      </c>
      <c r="I45" s="45" t="s">
        <v>16</v>
      </c>
      <c r="J45" s="55">
        <v>8</v>
      </c>
      <c r="K45" s="451"/>
      <c r="L45" s="443"/>
      <c r="M45" s="162">
        <v>4</v>
      </c>
      <c r="N45" s="162" t="s">
        <v>16</v>
      </c>
      <c r="O45" s="162">
        <v>6</v>
      </c>
      <c r="P45" s="443"/>
      <c r="Q45" s="310"/>
      <c r="R45" s="147">
        <v>14</v>
      </c>
      <c r="S45" s="45" t="s">
        <v>16</v>
      </c>
      <c r="T45" s="50">
        <v>15</v>
      </c>
      <c r="U45" s="447"/>
      <c r="V45" s="69"/>
      <c r="W45" s="29"/>
      <c r="X45" s="29"/>
      <c r="Y45" s="29"/>
      <c r="Z45" s="24"/>
      <c r="AA45" s="379"/>
      <c r="AB45" s="336"/>
      <c r="AC45" s="336"/>
      <c r="AD45" s="349"/>
    </row>
    <row r="46" spans="1:30" ht="12" customHeight="1" x14ac:dyDescent="0.15">
      <c r="A46" s="417" t="str">
        <f>G42</f>
        <v>松本大学</v>
      </c>
      <c r="B46" s="27"/>
      <c r="C46" s="337" t="s">
        <v>165</v>
      </c>
      <c r="D46" s="337"/>
      <c r="E46" s="337"/>
      <c r="F46" s="151"/>
      <c r="G46" s="325"/>
      <c r="H46" s="326"/>
      <c r="I46" s="326"/>
      <c r="J46" s="326"/>
      <c r="K46" s="327"/>
      <c r="L46" s="24"/>
      <c r="M46" s="441" t="s">
        <v>157</v>
      </c>
      <c r="N46" s="441"/>
      <c r="O46" s="441"/>
      <c r="P46" s="24"/>
      <c r="Q46" s="142"/>
      <c r="R46" s="337" t="s">
        <v>156</v>
      </c>
      <c r="S46" s="337"/>
      <c r="T46" s="337"/>
      <c r="U46" s="32"/>
      <c r="V46" s="29"/>
      <c r="W46" s="41"/>
      <c r="X46" s="41"/>
      <c r="Y46" s="41"/>
      <c r="Z46" s="29"/>
      <c r="AA46" s="436">
        <f>B47+L47+Q47</f>
        <v>65</v>
      </c>
      <c r="AB46" s="440">
        <f>F47+P47+U47</f>
        <v>73</v>
      </c>
      <c r="AC46" s="366">
        <f>AA46-AB46</f>
        <v>-8</v>
      </c>
      <c r="AD46" s="345">
        <v>3</v>
      </c>
    </row>
    <row r="47" spans="1:30" ht="12" customHeight="1" x14ac:dyDescent="0.15">
      <c r="A47" s="413"/>
      <c r="B47" s="430">
        <f>C47+C48</f>
        <v>15</v>
      </c>
      <c r="C47" s="56">
        <v>7</v>
      </c>
      <c r="D47" s="41" t="s">
        <v>16</v>
      </c>
      <c r="E47" s="50">
        <v>10</v>
      </c>
      <c r="F47" s="309">
        <f>E47+E48</f>
        <v>23</v>
      </c>
      <c r="G47" s="328"/>
      <c r="H47" s="329"/>
      <c r="I47" s="329"/>
      <c r="J47" s="329"/>
      <c r="K47" s="330"/>
      <c r="L47" s="442">
        <f>M47+M48</f>
        <v>27</v>
      </c>
      <c r="M47" s="24">
        <v>13</v>
      </c>
      <c r="N47" s="24" t="s">
        <v>16</v>
      </c>
      <c r="O47" s="24">
        <v>5</v>
      </c>
      <c r="P47" s="442">
        <f>O47+O48</f>
        <v>15</v>
      </c>
      <c r="Q47" s="321">
        <f>R47+R48</f>
        <v>23</v>
      </c>
      <c r="R47" s="146">
        <v>10</v>
      </c>
      <c r="S47" s="43" t="s">
        <v>16</v>
      </c>
      <c r="T47" s="50">
        <v>17</v>
      </c>
      <c r="U47" s="323">
        <f>T47+T48</f>
        <v>35</v>
      </c>
      <c r="V47" s="29"/>
      <c r="W47" s="41"/>
      <c r="X47" s="41"/>
      <c r="Y47" s="41"/>
      <c r="Z47" s="29"/>
      <c r="AA47" s="437"/>
      <c r="AB47" s="321"/>
      <c r="AC47" s="321"/>
      <c r="AD47" s="346"/>
    </row>
    <row r="48" spans="1:30" ht="12" customHeight="1" x14ac:dyDescent="0.15">
      <c r="A48" s="414"/>
      <c r="B48" s="415"/>
      <c r="C48" s="57">
        <v>8</v>
      </c>
      <c r="D48" s="35" t="s">
        <v>16</v>
      </c>
      <c r="E48" s="51">
        <v>13</v>
      </c>
      <c r="F48" s="310"/>
      <c r="G48" s="331"/>
      <c r="H48" s="332"/>
      <c r="I48" s="332"/>
      <c r="J48" s="332"/>
      <c r="K48" s="333"/>
      <c r="L48" s="443"/>
      <c r="M48" s="24">
        <v>14</v>
      </c>
      <c r="N48" s="24" t="s">
        <v>16</v>
      </c>
      <c r="O48" s="24">
        <v>10</v>
      </c>
      <c r="P48" s="443"/>
      <c r="Q48" s="336"/>
      <c r="R48" s="147">
        <v>13</v>
      </c>
      <c r="S48" s="45" t="s">
        <v>16</v>
      </c>
      <c r="T48" s="55">
        <v>18</v>
      </c>
      <c r="U48" s="324"/>
      <c r="V48" s="69"/>
      <c r="W48" s="29"/>
      <c r="X48" s="29"/>
      <c r="Y48" s="29"/>
      <c r="Z48" s="24"/>
      <c r="AA48" s="438"/>
      <c r="AB48" s="336"/>
      <c r="AC48" s="336"/>
      <c r="AD48" s="349"/>
    </row>
    <row r="49" spans="1:30" ht="12" customHeight="1" x14ac:dyDescent="0.15">
      <c r="A49" s="417" t="str">
        <f>L42</f>
        <v>仁愛大学</v>
      </c>
      <c r="B49" s="169"/>
      <c r="C49" s="433" t="s">
        <v>158</v>
      </c>
      <c r="D49" s="433"/>
      <c r="E49" s="433"/>
      <c r="F49" s="161"/>
      <c r="G49" s="24"/>
      <c r="H49" s="441" t="s">
        <v>161</v>
      </c>
      <c r="I49" s="441"/>
      <c r="J49" s="441"/>
      <c r="K49" s="24"/>
      <c r="L49" s="325"/>
      <c r="M49" s="326"/>
      <c r="N49" s="326"/>
      <c r="O49" s="326"/>
      <c r="P49" s="327"/>
      <c r="Q49" s="150"/>
      <c r="R49" s="337" t="s">
        <v>154</v>
      </c>
      <c r="S49" s="337"/>
      <c r="T49" s="337"/>
      <c r="U49" s="32"/>
      <c r="V49" s="29"/>
      <c r="W49" s="41"/>
      <c r="X49" s="41"/>
      <c r="Y49" s="41"/>
      <c r="Z49" s="29"/>
      <c r="AA49" s="397">
        <f>B50+G50+Q50</f>
        <v>37</v>
      </c>
      <c r="AB49" s="366">
        <f>F50+K50+U50</f>
        <v>68</v>
      </c>
      <c r="AC49" s="366">
        <f>AA49-AB49</f>
        <v>-31</v>
      </c>
      <c r="AD49" s="345">
        <v>4</v>
      </c>
    </row>
    <row r="50" spans="1:30" ht="12" customHeight="1" x14ac:dyDescent="0.15">
      <c r="A50" s="413"/>
      <c r="B50" s="378">
        <f>C50+C51</f>
        <v>11</v>
      </c>
      <c r="C50" s="24">
        <v>5</v>
      </c>
      <c r="D50" s="24" t="s">
        <v>16</v>
      </c>
      <c r="E50" s="24">
        <v>15</v>
      </c>
      <c r="F50" s="444">
        <f>E50+E51</f>
        <v>19</v>
      </c>
      <c r="G50" s="442">
        <f>H50+H51</f>
        <v>15</v>
      </c>
      <c r="H50" s="24">
        <v>5</v>
      </c>
      <c r="I50" s="24" t="s">
        <v>16</v>
      </c>
      <c r="J50" s="24">
        <v>13</v>
      </c>
      <c r="K50" s="442">
        <f>J50+J51</f>
        <v>27</v>
      </c>
      <c r="L50" s="328"/>
      <c r="M50" s="329"/>
      <c r="N50" s="329"/>
      <c r="O50" s="329"/>
      <c r="P50" s="330"/>
      <c r="Q50" s="321">
        <f>R50+R51</f>
        <v>11</v>
      </c>
      <c r="R50" s="146">
        <v>4</v>
      </c>
      <c r="S50" s="41" t="s">
        <v>16</v>
      </c>
      <c r="T50" s="50">
        <v>13</v>
      </c>
      <c r="U50" s="448">
        <f>T50+T51</f>
        <v>22</v>
      </c>
      <c r="V50" s="29"/>
      <c r="W50" s="41"/>
      <c r="X50" s="41"/>
      <c r="Y50" s="41"/>
      <c r="Z50" s="29"/>
      <c r="AA50" s="378"/>
      <c r="AB50" s="321"/>
      <c r="AC50" s="321"/>
      <c r="AD50" s="346"/>
    </row>
    <row r="51" spans="1:30" ht="12" customHeight="1" x14ac:dyDescent="0.15">
      <c r="A51" s="414"/>
      <c r="B51" s="379"/>
      <c r="C51" s="162">
        <v>6</v>
      </c>
      <c r="D51" s="162" t="s">
        <v>16</v>
      </c>
      <c r="E51" s="162">
        <v>4</v>
      </c>
      <c r="F51" s="445"/>
      <c r="G51" s="443"/>
      <c r="H51" s="24">
        <v>10</v>
      </c>
      <c r="I51" s="24" t="s">
        <v>16</v>
      </c>
      <c r="J51" s="24">
        <v>14</v>
      </c>
      <c r="K51" s="443"/>
      <c r="L51" s="331"/>
      <c r="M51" s="332"/>
      <c r="N51" s="332"/>
      <c r="O51" s="332"/>
      <c r="P51" s="333"/>
      <c r="Q51" s="336"/>
      <c r="R51" s="147">
        <v>7</v>
      </c>
      <c r="S51" s="35" t="s">
        <v>16</v>
      </c>
      <c r="T51" s="51">
        <v>9</v>
      </c>
      <c r="U51" s="449"/>
      <c r="V51" s="69"/>
      <c r="W51" s="29"/>
      <c r="X51" s="29"/>
      <c r="Y51" s="29"/>
      <c r="Z51" s="24"/>
      <c r="AA51" s="379"/>
      <c r="AB51" s="336"/>
      <c r="AC51" s="336"/>
      <c r="AD51" s="349"/>
    </row>
    <row r="52" spans="1:30" ht="12" customHeight="1" x14ac:dyDescent="0.15">
      <c r="A52" s="417" t="str">
        <f>Q42</f>
        <v>諏訪東京理科大学</v>
      </c>
      <c r="B52" s="27"/>
      <c r="C52" s="337" t="s">
        <v>155</v>
      </c>
      <c r="D52" s="337"/>
      <c r="E52" s="337"/>
      <c r="F52" s="151"/>
      <c r="G52" s="142"/>
      <c r="H52" s="337" t="s">
        <v>155</v>
      </c>
      <c r="I52" s="337"/>
      <c r="J52" s="337"/>
      <c r="K52" s="151"/>
      <c r="L52" s="142"/>
      <c r="M52" s="337" t="s">
        <v>164</v>
      </c>
      <c r="N52" s="337"/>
      <c r="O52" s="337"/>
      <c r="P52" s="151"/>
      <c r="Q52" s="328"/>
      <c r="R52" s="329"/>
      <c r="S52" s="329"/>
      <c r="T52" s="329"/>
      <c r="U52" s="369"/>
      <c r="V52" s="29"/>
      <c r="W52" s="41"/>
      <c r="X52" s="41"/>
      <c r="Y52" s="41"/>
      <c r="Z52" s="29"/>
      <c r="AA52" s="397">
        <f>B53+G53+L53</f>
        <v>85</v>
      </c>
      <c r="AB52" s="366">
        <f>F53+K53+P53</f>
        <v>54</v>
      </c>
      <c r="AC52" s="366">
        <f>AA52-AB52</f>
        <v>31</v>
      </c>
      <c r="AD52" s="345">
        <v>1</v>
      </c>
    </row>
    <row r="53" spans="1:30" ht="12" customHeight="1" x14ac:dyDescent="0.15">
      <c r="A53" s="413"/>
      <c r="B53" s="406">
        <f>C53+C54</f>
        <v>28</v>
      </c>
      <c r="C53" s="146">
        <v>13</v>
      </c>
      <c r="D53" s="41" t="s">
        <v>16</v>
      </c>
      <c r="E53" s="50">
        <v>6</v>
      </c>
      <c r="F53" s="309">
        <f>E53+E54</f>
        <v>20</v>
      </c>
      <c r="G53" s="312">
        <f>H53+H54</f>
        <v>35</v>
      </c>
      <c r="H53" s="146">
        <v>17</v>
      </c>
      <c r="I53" s="41" t="s">
        <v>16</v>
      </c>
      <c r="J53" s="50">
        <v>10</v>
      </c>
      <c r="K53" s="309">
        <f>J53+J54</f>
        <v>23</v>
      </c>
      <c r="L53" s="312">
        <f>M53+M54</f>
        <v>22</v>
      </c>
      <c r="M53" s="146">
        <v>13</v>
      </c>
      <c r="N53" s="41" t="s">
        <v>16</v>
      </c>
      <c r="O53" s="50">
        <v>4</v>
      </c>
      <c r="P53" s="309">
        <f>O53+O54</f>
        <v>11</v>
      </c>
      <c r="Q53" s="328"/>
      <c r="R53" s="329"/>
      <c r="S53" s="329"/>
      <c r="T53" s="329"/>
      <c r="U53" s="369"/>
      <c r="V53" s="29"/>
      <c r="W53" s="41"/>
      <c r="X53" s="41"/>
      <c r="Y53" s="41"/>
      <c r="Z53" s="29"/>
      <c r="AA53" s="378"/>
      <c r="AB53" s="321"/>
      <c r="AC53" s="321"/>
      <c r="AD53" s="346"/>
    </row>
    <row r="54" spans="1:30" ht="12" customHeight="1" thickBot="1" x14ac:dyDescent="0.2">
      <c r="A54" s="422"/>
      <c r="B54" s="407"/>
      <c r="C54" s="52">
        <v>15</v>
      </c>
      <c r="D54" s="44" t="s">
        <v>16</v>
      </c>
      <c r="E54" s="53">
        <v>14</v>
      </c>
      <c r="F54" s="338"/>
      <c r="G54" s="396"/>
      <c r="H54" s="52">
        <v>18</v>
      </c>
      <c r="I54" s="44" t="s">
        <v>16</v>
      </c>
      <c r="J54" s="53">
        <v>13</v>
      </c>
      <c r="K54" s="338"/>
      <c r="L54" s="396"/>
      <c r="M54" s="52">
        <v>9</v>
      </c>
      <c r="N54" s="44" t="s">
        <v>16</v>
      </c>
      <c r="O54" s="53">
        <v>7</v>
      </c>
      <c r="P54" s="338"/>
      <c r="Q54" s="370"/>
      <c r="R54" s="371"/>
      <c r="S54" s="371"/>
      <c r="T54" s="371"/>
      <c r="U54" s="372"/>
      <c r="V54" s="69"/>
      <c r="W54" s="29"/>
      <c r="X54" s="29"/>
      <c r="Y54" s="29"/>
      <c r="Z54" s="24"/>
      <c r="AA54" s="439"/>
      <c r="AB54" s="322"/>
      <c r="AC54" s="322"/>
      <c r="AD54" s="347"/>
    </row>
    <row r="55" spans="1:30" ht="8.25" customHeight="1" x14ac:dyDescent="0.1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29"/>
      <c r="W55" s="41"/>
      <c r="X55" s="41"/>
      <c r="Y55" s="41"/>
      <c r="Z55" s="29"/>
      <c r="AA55" s="144"/>
      <c r="AB55" s="144"/>
      <c r="AC55" s="144"/>
      <c r="AD55" s="160"/>
    </row>
    <row r="56" spans="1:30" ht="20.25" customHeight="1" thickBot="1" x14ac:dyDescent="0.2">
      <c r="A56" s="111" t="s">
        <v>48</v>
      </c>
      <c r="B56" s="11"/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29"/>
      <c r="W56" s="41"/>
      <c r="X56" s="41"/>
      <c r="Y56" s="41"/>
      <c r="Z56" s="29"/>
    </row>
    <row r="57" spans="1:30" ht="21.75" customHeight="1" thickBot="1" x14ac:dyDescent="0.2">
      <c r="A57" s="3"/>
      <c r="B57" s="425" t="s">
        <v>144</v>
      </c>
      <c r="C57" s="374"/>
      <c r="D57" s="374"/>
      <c r="E57" s="374"/>
      <c r="F57" s="426"/>
      <c r="G57" s="373" t="s">
        <v>145</v>
      </c>
      <c r="H57" s="374"/>
      <c r="I57" s="374"/>
      <c r="J57" s="374"/>
      <c r="K57" s="426"/>
      <c r="L57" s="373" t="s">
        <v>50</v>
      </c>
      <c r="M57" s="374"/>
      <c r="N57" s="374"/>
      <c r="O57" s="374"/>
      <c r="P57" s="426"/>
      <c r="Q57" s="373" t="s">
        <v>146</v>
      </c>
      <c r="R57" s="374"/>
      <c r="S57" s="374"/>
      <c r="T57" s="374"/>
      <c r="U57" s="375"/>
      <c r="V57" s="129"/>
      <c r="W57" s="69"/>
      <c r="X57" s="69"/>
      <c r="Y57" s="69"/>
      <c r="AA57" s="47" t="s">
        <v>18</v>
      </c>
      <c r="AB57" s="48" t="s">
        <v>19</v>
      </c>
      <c r="AC57" s="48" t="s">
        <v>17</v>
      </c>
      <c r="AD57" s="49" t="s">
        <v>20</v>
      </c>
    </row>
    <row r="58" spans="1:30" ht="12.75" customHeight="1" x14ac:dyDescent="0.15">
      <c r="A58" s="412" t="str">
        <f>B57</f>
        <v>富山大学</v>
      </c>
      <c r="B58" s="360"/>
      <c r="C58" s="361"/>
      <c r="D58" s="361"/>
      <c r="E58" s="361"/>
      <c r="F58" s="362"/>
      <c r="G58" s="69"/>
      <c r="H58" s="302" t="s">
        <v>155</v>
      </c>
      <c r="I58" s="302"/>
      <c r="J58" s="302"/>
      <c r="K58" s="69"/>
      <c r="M58" s="411" t="s">
        <v>167</v>
      </c>
      <c r="N58" s="411"/>
      <c r="O58" s="411"/>
      <c r="Q58" s="69"/>
      <c r="R58" s="302" t="s">
        <v>160</v>
      </c>
      <c r="S58" s="302"/>
      <c r="T58" s="302"/>
      <c r="U58" s="71"/>
      <c r="V58" s="119"/>
      <c r="W58" s="119"/>
      <c r="X58" s="119"/>
      <c r="Y58" s="119"/>
      <c r="AA58" s="427">
        <f>G59+L59+Q59</f>
        <v>92</v>
      </c>
      <c r="AB58" s="393">
        <f>K59+P59+U59</f>
        <v>58</v>
      </c>
      <c r="AC58" s="464">
        <f>AA58-AB58</f>
        <v>34</v>
      </c>
      <c r="AD58" s="380">
        <v>1</v>
      </c>
    </row>
    <row r="59" spans="1:30" ht="12.75" customHeight="1" x14ac:dyDescent="0.15">
      <c r="A59" s="413"/>
      <c r="B59" s="363"/>
      <c r="C59" s="329"/>
      <c r="D59" s="329"/>
      <c r="E59" s="329"/>
      <c r="F59" s="330"/>
      <c r="G59" s="312">
        <f>H59+H60</f>
        <v>26</v>
      </c>
      <c r="H59" s="70">
        <v>13</v>
      </c>
      <c r="I59" s="41" t="s">
        <v>16</v>
      </c>
      <c r="J59" s="54">
        <v>8</v>
      </c>
      <c r="K59" s="400">
        <f>J59+J60</f>
        <v>17</v>
      </c>
      <c r="L59" s="321">
        <f>M59+M60</f>
        <v>27</v>
      </c>
      <c r="M59">
        <v>11</v>
      </c>
      <c r="N59" t="s">
        <v>16</v>
      </c>
      <c r="O59">
        <v>8</v>
      </c>
      <c r="P59" s="321">
        <f>O59+O60</f>
        <v>18</v>
      </c>
      <c r="Q59" s="321">
        <f>R59+R60</f>
        <v>39</v>
      </c>
      <c r="R59" s="70">
        <v>23</v>
      </c>
      <c r="S59" s="43" t="s">
        <v>16</v>
      </c>
      <c r="T59" s="50">
        <v>9</v>
      </c>
      <c r="U59" s="323">
        <f>T59+T60</f>
        <v>23</v>
      </c>
      <c r="V59" s="102"/>
      <c r="W59" s="102"/>
      <c r="X59" s="102"/>
      <c r="Y59" s="102"/>
      <c r="AA59" s="394"/>
      <c r="AB59" s="392"/>
      <c r="AC59" s="392"/>
      <c r="AD59" s="350"/>
    </row>
    <row r="60" spans="1:30" ht="12.75" customHeight="1" x14ac:dyDescent="0.15">
      <c r="A60" s="414"/>
      <c r="B60" s="364"/>
      <c r="C60" s="332"/>
      <c r="D60" s="332"/>
      <c r="E60" s="332"/>
      <c r="F60" s="333"/>
      <c r="G60" s="313"/>
      <c r="H60" s="73">
        <v>13</v>
      </c>
      <c r="I60" s="45" t="s">
        <v>16</v>
      </c>
      <c r="J60" s="55">
        <v>9</v>
      </c>
      <c r="K60" s="310"/>
      <c r="L60" s="336"/>
      <c r="M60">
        <v>16</v>
      </c>
      <c r="N60" t="s">
        <v>16</v>
      </c>
      <c r="O60">
        <v>10</v>
      </c>
      <c r="P60" s="336"/>
      <c r="Q60" s="336"/>
      <c r="R60" s="73">
        <v>16</v>
      </c>
      <c r="S60" s="45" t="s">
        <v>16</v>
      </c>
      <c r="T60" s="55">
        <v>14</v>
      </c>
      <c r="U60" s="324"/>
      <c r="V60" s="102"/>
      <c r="W60" s="102"/>
      <c r="X60" s="102"/>
      <c r="Y60" s="102"/>
      <c r="AA60" s="394"/>
      <c r="AB60" s="392"/>
      <c r="AC60" s="392"/>
      <c r="AD60" s="350"/>
    </row>
    <row r="61" spans="1:30" ht="12.75" customHeight="1" x14ac:dyDescent="0.15">
      <c r="A61" s="417" t="str">
        <f>G57</f>
        <v>福井大学</v>
      </c>
      <c r="B61" s="27"/>
      <c r="C61" s="337" t="s">
        <v>154</v>
      </c>
      <c r="D61" s="337"/>
      <c r="E61" s="337"/>
      <c r="F61" s="21"/>
      <c r="G61" s="325"/>
      <c r="H61" s="326"/>
      <c r="I61" s="326"/>
      <c r="J61" s="326"/>
      <c r="K61" s="327"/>
      <c r="L61" s="150"/>
      <c r="M61" s="337" t="s">
        <v>166</v>
      </c>
      <c r="N61" s="337"/>
      <c r="O61" s="337"/>
      <c r="P61" s="151"/>
      <c r="Q61" s="68"/>
      <c r="R61" s="337" t="s">
        <v>156</v>
      </c>
      <c r="S61" s="337"/>
      <c r="T61" s="337"/>
      <c r="U61" s="32"/>
      <c r="V61" s="102"/>
      <c r="W61" s="102"/>
      <c r="X61" s="102"/>
      <c r="Y61" s="102"/>
      <c r="AA61" s="452">
        <f>B62+L62+Q62</f>
        <v>59</v>
      </c>
      <c r="AB61" s="391">
        <f>F62+P62+U62</f>
        <v>70</v>
      </c>
      <c r="AC61" s="392">
        <f>AA61-AB61</f>
        <v>-11</v>
      </c>
      <c r="AD61" s="350">
        <v>4</v>
      </c>
    </row>
    <row r="62" spans="1:30" ht="12.75" customHeight="1" x14ac:dyDescent="0.15">
      <c r="A62" s="413"/>
      <c r="B62" s="430">
        <f>C62+C63</f>
        <v>17</v>
      </c>
      <c r="C62" s="56">
        <v>8</v>
      </c>
      <c r="D62" s="41" t="s">
        <v>16</v>
      </c>
      <c r="E62" s="50">
        <v>13</v>
      </c>
      <c r="F62" s="434">
        <f>E62+E63</f>
        <v>26</v>
      </c>
      <c r="G62" s="328"/>
      <c r="H62" s="329"/>
      <c r="I62" s="329"/>
      <c r="J62" s="329"/>
      <c r="K62" s="330"/>
      <c r="L62" s="312">
        <f>M62+M63</f>
        <v>21</v>
      </c>
      <c r="M62" s="146">
        <v>7</v>
      </c>
      <c r="N62" s="41" t="s">
        <v>16</v>
      </c>
      <c r="O62" s="50">
        <v>16</v>
      </c>
      <c r="P62" s="309">
        <f>O62+O63</f>
        <v>21</v>
      </c>
      <c r="Q62" s="321">
        <f>R62+R63</f>
        <v>21</v>
      </c>
      <c r="R62" s="70">
        <v>12</v>
      </c>
      <c r="S62" s="43" t="s">
        <v>16</v>
      </c>
      <c r="T62" s="50">
        <v>14</v>
      </c>
      <c r="U62" s="323">
        <f>T62+T63</f>
        <v>23</v>
      </c>
      <c r="V62" s="102"/>
      <c r="W62" s="102"/>
      <c r="X62" s="102"/>
      <c r="Y62" s="102"/>
      <c r="AA62" s="394"/>
      <c r="AB62" s="392"/>
      <c r="AC62" s="392"/>
      <c r="AD62" s="350"/>
    </row>
    <row r="63" spans="1:30" ht="12.75" customHeight="1" x14ac:dyDescent="0.15">
      <c r="A63" s="414"/>
      <c r="B63" s="415"/>
      <c r="C63" s="57">
        <v>9</v>
      </c>
      <c r="D63" s="35" t="s">
        <v>16</v>
      </c>
      <c r="E63" s="51">
        <v>13</v>
      </c>
      <c r="F63" s="435"/>
      <c r="G63" s="331"/>
      <c r="H63" s="332"/>
      <c r="I63" s="332"/>
      <c r="J63" s="332"/>
      <c r="K63" s="333"/>
      <c r="L63" s="313"/>
      <c r="M63" s="147">
        <v>14</v>
      </c>
      <c r="N63" s="35" t="s">
        <v>16</v>
      </c>
      <c r="O63" s="51">
        <v>5</v>
      </c>
      <c r="P63" s="310"/>
      <c r="Q63" s="336"/>
      <c r="R63" s="73">
        <v>9</v>
      </c>
      <c r="S63" s="45" t="s">
        <v>16</v>
      </c>
      <c r="T63" s="55">
        <v>9</v>
      </c>
      <c r="U63" s="324"/>
      <c r="V63" s="102"/>
      <c r="W63" s="102"/>
      <c r="X63" s="102"/>
      <c r="Y63" s="102"/>
      <c r="AA63" s="394"/>
      <c r="AB63" s="392"/>
      <c r="AC63" s="392"/>
      <c r="AD63" s="350"/>
    </row>
    <row r="64" spans="1:30" ht="12.75" customHeight="1" x14ac:dyDescent="0.15">
      <c r="A64" s="417" t="str">
        <f>L57</f>
        <v>福井県立大学</v>
      </c>
      <c r="B64" s="23"/>
      <c r="C64" s="411" t="s">
        <v>161</v>
      </c>
      <c r="D64" s="411"/>
      <c r="E64" s="411"/>
      <c r="F64" s="12"/>
      <c r="G64" s="150"/>
      <c r="H64" s="337" t="s">
        <v>163</v>
      </c>
      <c r="I64" s="337"/>
      <c r="J64" s="337"/>
      <c r="K64" s="151"/>
      <c r="L64" s="328"/>
      <c r="M64" s="329"/>
      <c r="N64" s="329"/>
      <c r="O64" s="329"/>
      <c r="P64" s="330"/>
      <c r="Q64" s="130"/>
      <c r="R64" s="337" t="s">
        <v>155</v>
      </c>
      <c r="S64" s="337"/>
      <c r="T64" s="337"/>
      <c r="U64" s="32"/>
      <c r="V64" s="102"/>
      <c r="W64" s="102"/>
      <c r="X64" s="102"/>
      <c r="Y64" s="102"/>
      <c r="AA64" s="394">
        <f>B65+G65+Q65</f>
        <v>68</v>
      </c>
      <c r="AB64" s="391">
        <f>F65+K65+U65</f>
        <v>72</v>
      </c>
      <c r="AC64" s="392">
        <f>AA64-AB64</f>
        <v>-4</v>
      </c>
      <c r="AD64" s="350">
        <v>2</v>
      </c>
    </row>
    <row r="65" spans="1:30" ht="12.75" customHeight="1" x14ac:dyDescent="0.15">
      <c r="A65" s="413"/>
      <c r="B65" s="378">
        <f>C65+C66</f>
        <v>18</v>
      </c>
      <c r="C65">
        <v>8</v>
      </c>
      <c r="D65" t="s">
        <v>16</v>
      </c>
      <c r="E65">
        <v>11</v>
      </c>
      <c r="F65" s="423">
        <f>E65+E66</f>
        <v>27</v>
      </c>
      <c r="G65" s="312">
        <f>H65+H66</f>
        <v>21</v>
      </c>
      <c r="H65" s="146">
        <v>16</v>
      </c>
      <c r="I65" s="41" t="s">
        <v>16</v>
      </c>
      <c r="J65" s="50">
        <v>7</v>
      </c>
      <c r="K65" s="309">
        <f>J65+J66</f>
        <v>21</v>
      </c>
      <c r="L65" s="328"/>
      <c r="M65" s="329"/>
      <c r="N65" s="329"/>
      <c r="O65" s="329"/>
      <c r="P65" s="330"/>
      <c r="Q65" s="321">
        <f>R65+R66</f>
        <v>29</v>
      </c>
      <c r="R65" s="131">
        <v>15</v>
      </c>
      <c r="S65" s="43" t="s">
        <v>16</v>
      </c>
      <c r="T65" s="50">
        <v>9</v>
      </c>
      <c r="U65" s="323">
        <f>T65+T66</f>
        <v>24</v>
      </c>
      <c r="V65" s="102"/>
      <c r="W65" s="102"/>
      <c r="X65" s="102"/>
      <c r="Y65" s="102"/>
      <c r="AA65" s="394"/>
      <c r="AB65" s="392"/>
      <c r="AC65" s="392"/>
      <c r="AD65" s="350"/>
    </row>
    <row r="66" spans="1:30" ht="12.75" customHeight="1" x14ac:dyDescent="0.15">
      <c r="A66" s="414"/>
      <c r="B66" s="379"/>
      <c r="C66">
        <v>10</v>
      </c>
      <c r="D66" t="s">
        <v>16</v>
      </c>
      <c r="E66">
        <v>16</v>
      </c>
      <c r="F66" s="424"/>
      <c r="G66" s="313"/>
      <c r="H66" s="147">
        <v>5</v>
      </c>
      <c r="I66" s="35" t="s">
        <v>16</v>
      </c>
      <c r="J66" s="51">
        <v>14</v>
      </c>
      <c r="K66" s="310"/>
      <c r="L66" s="331"/>
      <c r="M66" s="332"/>
      <c r="N66" s="332"/>
      <c r="O66" s="332"/>
      <c r="P66" s="333"/>
      <c r="Q66" s="336"/>
      <c r="R66" s="132">
        <v>14</v>
      </c>
      <c r="S66" s="45" t="s">
        <v>16</v>
      </c>
      <c r="T66" s="55">
        <v>15</v>
      </c>
      <c r="U66" s="324"/>
      <c r="V66" s="102"/>
      <c r="W66" s="102"/>
      <c r="X66" s="102"/>
      <c r="Y66" s="102"/>
      <c r="AA66" s="394"/>
      <c r="AB66" s="392"/>
      <c r="AC66" s="392"/>
      <c r="AD66" s="350"/>
    </row>
    <row r="67" spans="1:30" ht="12.75" customHeight="1" x14ac:dyDescent="0.15">
      <c r="A67" s="417" t="str">
        <f>Q57</f>
        <v>福井工業大学</v>
      </c>
      <c r="B67" s="27"/>
      <c r="C67" s="337" t="s">
        <v>162</v>
      </c>
      <c r="D67" s="337"/>
      <c r="E67" s="337"/>
      <c r="F67" s="174"/>
      <c r="G67" s="144"/>
      <c r="H67" s="306" t="s">
        <v>155</v>
      </c>
      <c r="I67" s="306"/>
      <c r="J67" s="306"/>
      <c r="K67" s="141"/>
      <c r="L67" s="130"/>
      <c r="M67" s="337" t="s">
        <v>165</v>
      </c>
      <c r="N67" s="337"/>
      <c r="O67" s="337"/>
      <c r="P67" s="133"/>
      <c r="Q67" s="325"/>
      <c r="R67" s="326"/>
      <c r="S67" s="326"/>
      <c r="T67" s="326"/>
      <c r="U67" s="368"/>
      <c r="V67" s="102"/>
      <c r="W67" s="102"/>
      <c r="X67" s="102"/>
      <c r="Y67" s="102"/>
      <c r="AA67" s="394">
        <f>B68+G68+L68</f>
        <v>70</v>
      </c>
      <c r="AB67" s="392">
        <f>F68+K68+P68</f>
        <v>89</v>
      </c>
      <c r="AC67" s="392">
        <f>AA67-AB67</f>
        <v>-19</v>
      </c>
      <c r="AD67" s="350">
        <v>3</v>
      </c>
    </row>
    <row r="68" spans="1:30" ht="12.75" customHeight="1" x14ac:dyDescent="0.15">
      <c r="A68" s="413"/>
      <c r="B68" s="406">
        <f>C68+C69</f>
        <v>23</v>
      </c>
      <c r="C68" s="70">
        <v>9</v>
      </c>
      <c r="D68" s="41" t="s">
        <v>16</v>
      </c>
      <c r="E68" s="50">
        <v>23</v>
      </c>
      <c r="F68" s="434">
        <f>E68+E69</f>
        <v>39</v>
      </c>
      <c r="G68" s="312">
        <f>H68+H69</f>
        <v>23</v>
      </c>
      <c r="H68" s="70">
        <v>14</v>
      </c>
      <c r="I68" s="41" t="s">
        <v>16</v>
      </c>
      <c r="J68" s="50">
        <v>12</v>
      </c>
      <c r="K68" s="309">
        <f>J68+J69</f>
        <v>21</v>
      </c>
      <c r="L68" s="312">
        <f>M68+M69</f>
        <v>24</v>
      </c>
      <c r="M68" s="131">
        <v>9</v>
      </c>
      <c r="N68" s="41" t="s">
        <v>16</v>
      </c>
      <c r="O68" s="50">
        <v>15</v>
      </c>
      <c r="P68" s="309">
        <f>O68+O69</f>
        <v>29</v>
      </c>
      <c r="Q68" s="328"/>
      <c r="R68" s="329"/>
      <c r="S68" s="329"/>
      <c r="T68" s="329"/>
      <c r="U68" s="369"/>
      <c r="V68" s="102"/>
      <c r="W68" s="102"/>
      <c r="X68" s="102"/>
      <c r="Y68" s="102"/>
      <c r="AA68" s="394"/>
      <c r="AB68" s="392"/>
      <c r="AC68" s="392"/>
      <c r="AD68" s="350"/>
    </row>
    <row r="69" spans="1:30" s="42" customFormat="1" ht="20.100000000000001" customHeight="1" thickBot="1" x14ac:dyDescent="0.2">
      <c r="A69" s="422"/>
      <c r="B69" s="407"/>
      <c r="C69" s="52">
        <v>14</v>
      </c>
      <c r="D69" s="44" t="s">
        <v>16</v>
      </c>
      <c r="E69" s="53">
        <v>16</v>
      </c>
      <c r="F69" s="465"/>
      <c r="G69" s="396"/>
      <c r="H69" s="52">
        <v>9</v>
      </c>
      <c r="I69" s="44" t="s">
        <v>16</v>
      </c>
      <c r="J69" s="53">
        <v>9</v>
      </c>
      <c r="K69" s="338"/>
      <c r="L69" s="396"/>
      <c r="M69" s="52">
        <v>15</v>
      </c>
      <c r="N69" s="44" t="s">
        <v>16</v>
      </c>
      <c r="O69" s="53">
        <v>14</v>
      </c>
      <c r="P69" s="338"/>
      <c r="Q69" s="370"/>
      <c r="R69" s="371"/>
      <c r="S69" s="371"/>
      <c r="T69" s="371"/>
      <c r="U69" s="372"/>
      <c r="V69" s="12"/>
      <c r="W69" s="12"/>
      <c r="X69" s="12"/>
      <c r="Y69" s="12"/>
      <c r="Z69"/>
      <c r="AA69" s="395"/>
      <c r="AB69" s="398"/>
      <c r="AC69" s="398"/>
      <c r="AD69" s="351"/>
    </row>
    <row r="70" spans="1:30" ht="26.1" customHeight="1" x14ac:dyDescent="0.15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</row>
    <row r="71" spans="1:30" ht="12" customHeight="1" x14ac:dyDescent="0.15">
      <c r="A71" s="119"/>
      <c r="B71" s="119"/>
      <c r="C71" s="119"/>
      <c r="D71" s="119"/>
      <c r="E71" s="119"/>
      <c r="F71" s="119"/>
      <c r="G71" s="119"/>
      <c r="H71" s="119"/>
      <c r="I71" s="119" t="s">
        <v>76</v>
      </c>
      <c r="J71" s="119"/>
      <c r="K71" s="119"/>
      <c r="L71" s="119"/>
      <c r="M71" s="119"/>
      <c r="N71" s="119"/>
      <c r="O71" s="119"/>
      <c r="P71" s="119"/>
      <c r="Q71" s="119"/>
      <c r="R71" s="119"/>
      <c r="S71" s="119" t="s">
        <v>77</v>
      </c>
      <c r="T71" s="119"/>
      <c r="U71" s="119"/>
    </row>
    <row r="72" spans="1:30" ht="12" customHeight="1" x14ac:dyDescent="0.15">
      <c r="A72" s="102"/>
      <c r="B72" s="306" t="s">
        <v>44</v>
      </c>
      <c r="C72" s="306"/>
      <c r="D72" s="306"/>
      <c r="E72" s="306"/>
      <c r="F72" s="306"/>
      <c r="G72" s="306" t="s">
        <v>206</v>
      </c>
      <c r="H72" s="306"/>
      <c r="I72" s="306"/>
      <c r="J72" s="306"/>
      <c r="K72" s="306"/>
      <c r="L72" s="308">
        <f>M72+M74</f>
        <v>23</v>
      </c>
      <c r="M72" s="118">
        <v>12</v>
      </c>
      <c r="N72" s="118" t="s">
        <v>42</v>
      </c>
      <c r="O72" s="118">
        <v>15</v>
      </c>
      <c r="P72" s="311">
        <f>O72+O74</f>
        <v>29</v>
      </c>
      <c r="Q72" s="486" t="s">
        <v>169</v>
      </c>
      <c r="R72" s="487"/>
      <c r="S72" s="487"/>
      <c r="T72" s="487"/>
      <c r="U72" s="488"/>
      <c r="AA72" s="42"/>
      <c r="AB72" s="42"/>
      <c r="AC72" s="42"/>
      <c r="AD72" s="42"/>
    </row>
    <row r="73" spans="1:30" ht="12" customHeight="1" x14ac:dyDescent="0.15">
      <c r="A73" s="102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9"/>
      <c r="M73" s="159"/>
      <c r="N73" s="24"/>
      <c r="O73" s="24"/>
      <c r="P73" s="312"/>
      <c r="Q73" s="489"/>
      <c r="R73" s="314"/>
      <c r="S73" s="314"/>
      <c r="T73" s="314"/>
      <c r="U73" s="490"/>
      <c r="AA73" s="42"/>
      <c r="AB73" s="42"/>
      <c r="AC73" s="42"/>
      <c r="AD73" s="42"/>
    </row>
    <row r="74" spans="1:30" ht="12" customHeight="1" x14ac:dyDescent="0.15">
      <c r="A74" s="102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10"/>
      <c r="M74" s="120">
        <v>11</v>
      </c>
      <c r="N74" s="120" t="s">
        <v>42</v>
      </c>
      <c r="O74" s="120">
        <v>14</v>
      </c>
      <c r="P74" s="313"/>
      <c r="Q74" s="491"/>
      <c r="R74" s="492"/>
      <c r="S74" s="492"/>
      <c r="T74" s="492"/>
      <c r="U74" s="493"/>
      <c r="AA74" s="42"/>
      <c r="AB74" s="42"/>
      <c r="AC74" s="42"/>
      <c r="AD74" s="42"/>
    </row>
    <row r="75" spans="1:30" ht="12" customHeight="1" x14ac:dyDescent="0.15">
      <c r="A75" s="102"/>
      <c r="B75" s="306" t="s">
        <v>45</v>
      </c>
      <c r="C75" s="306"/>
      <c r="D75" s="306"/>
      <c r="E75" s="306"/>
      <c r="F75" s="306"/>
      <c r="G75" s="416" t="s">
        <v>170</v>
      </c>
      <c r="H75" s="416"/>
      <c r="I75" s="416"/>
      <c r="J75" s="416"/>
      <c r="K75" s="416"/>
      <c r="L75" s="308">
        <f>M75+M77</f>
        <v>19</v>
      </c>
      <c r="M75" s="118">
        <v>10</v>
      </c>
      <c r="N75" s="118" t="s">
        <v>43</v>
      </c>
      <c r="O75" s="118">
        <v>13</v>
      </c>
      <c r="P75" s="311">
        <f>O75+O77</f>
        <v>25</v>
      </c>
      <c r="Q75" s="494" t="s">
        <v>171</v>
      </c>
      <c r="R75" s="495"/>
      <c r="S75" s="495"/>
      <c r="T75" s="495"/>
      <c r="U75" s="496"/>
      <c r="AA75" s="42"/>
      <c r="AB75" s="42"/>
      <c r="AC75" s="42"/>
      <c r="AD75" s="42"/>
    </row>
    <row r="76" spans="1:30" s="42" customFormat="1" ht="12" customHeight="1" x14ac:dyDescent="0.15">
      <c r="A76" s="102"/>
      <c r="B76" s="306"/>
      <c r="C76" s="306"/>
      <c r="D76" s="306"/>
      <c r="E76" s="306"/>
      <c r="F76" s="306"/>
      <c r="G76" s="416"/>
      <c r="H76" s="416"/>
      <c r="I76" s="416"/>
      <c r="J76" s="416"/>
      <c r="K76" s="416"/>
      <c r="L76" s="309"/>
      <c r="M76" s="119"/>
      <c r="N76" s="119"/>
      <c r="O76" s="119"/>
      <c r="P76" s="312"/>
      <c r="Q76" s="497"/>
      <c r="R76" s="367"/>
      <c r="S76" s="367"/>
      <c r="T76" s="367"/>
      <c r="U76" s="498"/>
    </row>
    <row r="77" spans="1:30" s="42" customFormat="1" ht="12" customHeight="1" x14ac:dyDescent="0.15">
      <c r="A77" s="102"/>
      <c r="B77" s="306"/>
      <c r="C77" s="306"/>
      <c r="D77" s="306"/>
      <c r="E77" s="306"/>
      <c r="F77" s="306"/>
      <c r="G77" s="416"/>
      <c r="H77" s="416"/>
      <c r="I77" s="416"/>
      <c r="J77" s="416"/>
      <c r="K77" s="416"/>
      <c r="L77" s="310"/>
      <c r="M77" s="120">
        <v>9</v>
      </c>
      <c r="N77" s="120" t="s">
        <v>43</v>
      </c>
      <c r="O77" s="120">
        <v>12</v>
      </c>
      <c r="P77" s="313"/>
      <c r="Q77" s="499"/>
      <c r="R77" s="500"/>
      <c r="S77" s="500"/>
      <c r="T77" s="500"/>
      <c r="U77" s="501"/>
    </row>
    <row r="78" spans="1:30" s="42" customFormat="1" ht="12" customHeight="1" x14ac:dyDescent="0.15">
      <c r="A78" s="102"/>
      <c r="B78" s="306" t="s">
        <v>46</v>
      </c>
      <c r="C78" s="306"/>
      <c r="D78" s="306"/>
      <c r="E78" s="306"/>
      <c r="F78" s="306"/>
      <c r="G78" s="502" t="s">
        <v>172</v>
      </c>
      <c r="H78" s="503"/>
      <c r="I78" s="503"/>
      <c r="J78" s="503"/>
      <c r="K78" s="504"/>
      <c r="L78" s="308">
        <f>M78+M80</f>
        <v>35</v>
      </c>
      <c r="M78" s="118">
        <v>16</v>
      </c>
      <c r="N78" s="118" t="s">
        <v>78</v>
      </c>
      <c r="O78" s="118">
        <v>14</v>
      </c>
      <c r="P78" s="311">
        <f>O78+O80</f>
        <v>29</v>
      </c>
      <c r="Q78" s="314" t="s">
        <v>175</v>
      </c>
      <c r="R78" s="314"/>
      <c r="S78" s="314"/>
      <c r="T78" s="314"/>
      <c r="U78" s="314"/>
    </row>
    <row r="79" spans="1:30" s="42" customFormat="1" ht="12" customHeight="1" x14ac:dyDescent="0.15">
      <c r="A79" s="102"/>
      <c r="B79" s="306"/>
      <c r="C79" s="306"/>
      <c r="D79" s="306"/>
      <c r="E79" s="306"/>
      <c r="F79" s="306"/>
      <c r="G79" s="505"/>
      <c r="H79" s="307"/>
      <c r="I79" s="307"/>
      <c r="J79" s="307"/>
      <c r="K79" s="506"/>
      <c r="L79" s="309"/>
      <c r="M79" s="119"/>
      <c r="N79" s="119"/>
      <c r="O79" s="119"/>
      <c r="P79" s="312"/>
      <c r="Q79" s="314"/>
      <c r="R79" s="314"/>
      <c r="S79" s="314"/>
      <c r="T79" s="314"/>
      <c r="U79" s="314"/>
    </row>
    <row r="80" spans="1:30" s="42" customFormat="1" ht="10.5" customHeight="1" x14ac:dyDescent="0.15">
      <c r="A80" s="102"/>
      <c r="B80" s="306"/>
      <c r="C80" s="306"/>
      <c r="D80" s="306"/>
      <c r="E80" s="306"/>
      <c r="F80" s="306"/>
      <c r="G80" s="507"/>
      <c r="H80" s="508"/>
      <c r="I80" s="508"/>
      <c r="J80" s="508"/>
      <c r="K80" s="509"/>
      <c r="L80" s="310"/>
      <c r="M80" s="120">
        <v>19</v>
      </c>
      <c r="N80" s="120" t="s">
        <v>42</v>
      </c>
      <c r="O80" s="120">
        <v>15</v>
      </c>
      <c r="P80" s="313"/>
      <c r="Q80" s="314"/>
      <c r="R80" s="314"/>
      <c r="S80" s="314"/>
      <c r="T80" s="314"/>
      <c r="U80" s="314"/>
    </row>
    <row r="81" spans="1:31" s="42" customFormat="1" ht="10.5" customHeight="1" x14ac:dyDescent="0.15">
      <c r="A81" s="144"/>
      <c r="B81" s="306" t="s">
        <v>174</v>
      </c>
      <c r="C81" s="306"/>
      <c r="D81" s="306"/>
      <c r="E81" s="306"/>
      <c r="F81" s="306"/>
      <c r="G81" s="307" t="s">
        <v>176</v>
      </c>
      <c r="H81" s="307"/>
      <c r="I81" s="307"/>
      <c r="J81" s="307"/>
      <c r="K81" s="307"/>
      <c r="L81" s="308">
        <v>17</v>
      </c>
      <c r="M81" s="142">
        <v>5</v>
      </c>
      <c r="N81" s="142" t="s">
        <v>78</v>
      </c>
      <c r="O81" s="142">
        <v>9</v>
      </c>
      <c r="P81" s="311">
        <v>18</v>
      </c>
      <c r="Q81" s="486" t="s">
        <v>173</v>
      </c>
      <c r="R81" s="487"/>
      <c r="S81" s="487"/>
      <c r="T81" s="487"/>
      <c r="U81" s="488"/>
    </row>
    <row r="82" spans="1:31" s="42" customFormat="1" ht="10.5" customHeight="1" x14ac:dyDescent="0.15">
      <c r="A82" s="144"/>
      <c r="B82" s="306"/>
      <c r="C82" s="306"/>
      <c r="D82" s="306"/>
      <c r="E82" s="306"/>
      <c r="F82" s="306"/>
      <c r="G82" s="307"/>
      <c r="H82" s="307"/>
      <c r="I82" s="307"/>
      <c r="J82" s="307"/>
      <c r="K82" s="307"/>
      <c r="L82" s="309"/>
      <c r="M82" s="144"/>
      <c r="N82" s="144"/>
      <c r="O82" s="144"/>
      <c r="P82" s="312"/>
      <c r="Q82" s="489"/>
      <c r="R82" s="314"/>
      <c r="S82" s="314"/>
      <c r="T82" s="314"/>
      <c r="U82" s="490"/>
    </row>
    <row r="83" spans="1:31" s="42" customFormat="1" ht="10.5" customHeight="1" x14ac:dyDescent="0.15">
      <c r="A83" s="158"/>
      <c r="B83" s="306"/>
      <c r="C83" s="306"/>
      <c r="D83" s="306"/>
      <c r="E83" s="306"/>
      <c r="F83" s="306"/>
      <c r="G83" s="307"/>
      <c r="H83" s="307"/>
      <c r="I83" s="307"/>
      <c r="J83" s="307"/>
      <c r="K83" s="307"/>
      <c r="L83" s="309"/>
      <c r="M83" s="156">
        <v>10</v>
      </c>
      <c r="N83" s="158" t="s">
        <v>177</v>
      </c>
      <c r="O83" s="155">
        <v>6</v>
      </c>
      <c r="P83" s="312"/>
      <c r="Q83" s="489"/>
      <c r="R83" s="314"/>
      <c r="S83" s="314"/>
      <c r="T83" s="314"/>
      <c r="U83" s="490"/>
    </row>
    <row r="84" spans="1:31" s="42" customFormat="1" x14ac:dyDescent="0.15">
      <c r="A84" s="144"/>
      <c r="B84" s="306"/>
      <c r="C84" s="306"/>
      <c r="D84" s="306"/>
      <c r="E84" s="306"/>
      <c r="F84" s="306"/>
      <c r="G84" s="307"/>
      <c r="H84" s="307"/>
      <c r="I84" s="307"/>
      <c r="J84" s="307"/>
      <c r="K84" s="307"/>
      <c r="L84" s="310"/>
      <c r="M84" s="157">
        <v>2</v>
      </c>
      <c r="N84" s="153" t="s">
        <v>27</v>
      </c>
      <c r="O84" s="157">
        <v>3</v>
      </c>
      <c r="P84" s="313"/>
      <c r="Q84" s="491"/>
      <c r="R84" s="492"/>
      <c r="S84" s="492"/>
      <c r="T84" s="492"/>
      <c r="U84" s="493"/>
    </row>
    <row r="85" spans="1:31" s="42" customFormat="1" ht="12" customHeight="1" x14ac:dyDescent="0.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</row>
    <row r="86" spans="1:31" s="42" customFormat="1" ht="12" customHeight="1" thickBot="1" x14ac:dyDescent="0.2">
      <c r="A86" s="352" t="s">
        <v>23</v>
      </c>
      <c r="B86" s="352"/>
      <c r="C86" s="10"/>
      <c r="D86" s="10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31" s="42" customFormat="1" ht="18.75" customHeight="1" thickBot="1" x14ac:dyDescent="0.2">
      <c r="A87" s="3"/>
      <c r="B87" s="353" t="s">
        <v>51</v>
      </c>
      <c r="C87" s="354"/>
      <c r="D87" s="354"/>
      <c r="E87" s="354"/>
      <c r="F87" s="355"/>
      <c r="G87" s="356" t="s">
        <v>49</v>
      </c>
      <c r="H87" s="357"/>
      <c r="I87" s="357"/>
      <c r="J87" s="357"/>
      <c r="K87" s="358"/>
      <c r="L87" s="356" t="s">
        <v>153</v>
      </c>
      <c r="M87" s="357"/>
      <c r="N87" s="357"/>
      <c r="O87" s="357"/>
      <c r="P87" s="359"/>
      <c r="AA87" s="47" t="s">
        <v>18</v>
      </c>
      <c r="AB87" s="48" t="s">
        <v>19</v>
      </c>
      <c r="AC87" s="48" t="s">
        <v>17</v>
      </c>
      <c r="AD87" s="49" t="s">
        <v>20</v>
      </c>
    </row>
    <row r="88" spans="1:31" s="42" customFormat="1" ht="12" customHeight="1" x14ac:dyDescent="0.15">
      <c r="A88" s="479" t="str">
        <f>B87</f>
        <v>富山大学</v>
      </c>
      <c r="B88" s="360"/>
      <c r="C88" s="361"/>
      <c r="D88" s="361"/>
      <c r="E88" s="361"/>
      <c r="F88" s="362"/>
      <c r="G88" s="34"/>
      <c r="H88" s="365" t="s">
        <v>180</v>
      </c>
      <c r="I88" s="365"/>
      <c r="J88" s="365"/>
      <c r="K88" s="26"/>
      <c r="L88" s="143"/>
      <c r="M88" s="302" t="s">
        <v>156</v>
      </c>
      <c r="N88" s="302"/>
      <c r="O88" s="302"/>
      <c r="P88" s="148"/>
      <c r="AA88" s="377">
        <f>G89+L89</f>
        <v>26</v>
      </c>
      <c r="AB88" s="376">
        <f>K89+P89</f>
        <v>24</v>
      </c>
      <c r="AC88" s="376">
        <f>AA88-AB88</f>
        <v>2</v>
      </c>
      <c r="AD88" s="348">
        <v>2</v>
      </c>
    </row>
    <row r="89" spans="1:31" s="42" customFormat="1" ht="12" customHeight="1" x14ac:dyDescent="0.15">
      <c r="A89" s="470"/>
      <c r="B89" s="363"/>
      <c r="C89" s="329"/>
      <c r="D89" s="329"/>
      <c r="E89" s="329"/>
      <c r="F89" s="330"/>
      <c r="G89" s="477">
        <f>H89+H90</f>
        <v>15</v>
      </c>
      <c r="H89" s="146">
        <v>7</v>
      </c>
      <c r="I89" s="41" t="s">
        <v>16</v>
      </c>
      <c r="J89" s="50">
        <v>6</v>
      </c>
      <c r="K89" s="334">
        <f>J89+J90</f>
        <v>10</v>
      </c>
      <c r="L89" s="321">
        <f>M89+M90</f>
        <v>11</v>
      </c>
      <c r="M89" s="146">
        <v>8</v>
      </c>
      <c r="N89" s="41" t="s">
        <v>16</v>
      </c>
      <c r="O89" s="50">
        <v>8</v>
      </c>
      <c r="P89" s="323">
        <f>O89+O90</f>
        <v>14</v>
      </c>
      <c r="AA89" s="378"/>
      <c r="AB89" s="321"/>
      <c r="AC89" s="321"/>
      <c r="AD89" s="346"/>
    </row>
    <row r="90" spans="1:31" ht="13.5" customHeight="1" x14ac:dyDescent="0.15">
      <c r="A90" s="476"/>
      <c r="B90" s="364"/>
      <c r="C90" s="332"/>
      <c r="D90" s="332"/>
      <c r="E90" s="332"/>
      <c r="F90" s="333"/>
      <c r="G90" s="478"/>
      <c r="H90" s="147">
        <v>8</v>
      </c>
      <c r="I90" s="45" t="s">
        <v>16</v>
      </c>
      <c r="J90" s="55">
        <v>4</v>
      </c>
      <c r="K90" s="335"/>
      <c r="L90" s="336"/>
      <c r="M90" s="147">
        <v>3</v>
      </c>
      <c r="N90" s="45" t="s">
        <v>16</v>
      </c>
      <c r="O90" s="55">
        <v>6</v>
      </c>
      <c r="P90" s="324"/>
      <c r="AA90" s="379"/>
      <c r="AB90" s="336"/>
      <c r="AC90" s="336"/>
      <c r="AD90" s="349"/>
    </row>
    <row r="91" spans="1:31" ht="13.5" customHeight="1" x14ac:dyDescent="0.15">
      <c r="A91" s="469" t="str">
        <f>G87</f>
        <v>上越教育大学</v>
      </c>
      <c r="B91" s="140"/>
      <c r="C91" s="337" t="s">
        <v>181</v>
      </c>
      <c r="D91" s="337"/>
      <c r="E91" s="337"/>
      <c r="F91" s="144"/>
      <c r="G91" s="381"/>
      <c r="H91" s="382"/>
      <c r="I91" s="382"/>
      <c r="J91" s="382"/>
      <c r="K91" s="383"/>
      <c r="L91" s="149"/>
      <c r="M91" s="390" t="s">
        <v>164</v>
      </c>
      <c r="N91" s="390"/>
      <c r="O91" s="390"/>
      <c r="P91" s="165"/>
      <c r="AA91" s="397">
        <f>L92+B92</f>
        <v>23</v>
      </c>
      <c r="AB91" s="440">
        <f>F92+P92</f>
        <v>27</v>
      </c>
      <c r="AC91" s="366">
        <f>AA91-AB91</f>
        <v>-4</v>
      </c>
      <c r="AD91" s="345">
        <v>3</v>
      </c>
    </row>
    <row r="92" spans="1:31" ht="13.5" customHeight="1" x14ac:dyDescent="0.15">
      <c r="A92" s="470"/>
      <c r="B92" s="378">
        <f>C92+C93</f>
        <v>10</v>
      </c>
      <c r="C92" s="146">
        <v>6</v>
      </c>
      <c r="D92" s="41" t="s">
        <v>16</v>
      </c>
      <c r="E92" s="50">
        <v>7</v>
      </c>
      <c r="F92" s="321">
        <f>E92+E93</f>
        <v>15</v>
      </c>
      <c r="G92" s="384"/>
      <c r="H92" s="385"/>
      <c r="I92" s="385"/>
      <c r="J92" s="385"/>
      <c r="K92" s="386"/>
      <c r="L92" s="474">
        <f>M92+M93</f>
        <v>13</v>
      </c>
      <c r="M92" s="121">
        <v>7</v>
      </c>
      <c r="N92" s="152" t="s">
        <v>16</v>
      </c>
      <c r="O92" s="122">
        <v>9</v>
      </c>
      <c r="P92" s="472">
        <f>O92+O93</f>
        <v>12</v>
      </c>
      <c r="AA92" s="378"/>
      <c r="AB92" s="321"/>
      <c r="AC92" s="321"/>
      <c r="AD92" s="346"/>
    </row>
    <row r="93" spans="1:31" ht="13.5" customHeight="1" x14ac:dyDescent="0.15">
      <c r="A93" s="476"/>
      <c r="B93" s="379"/>
      <c r="C93" s="147">
        <v>4</v>
      </c>
      <c r="D93" s="35" t="s">
        <v>16</v>
      </c>
      <c r="E93" s="51">
        <v>8</v>
      </c>
      <c r="F93" s="336"/>
      <c r="G93" s="387"/>
      <c r="H93" s="388"/>
      <c r="I93" s="388"/>
      <c r="J93" s="388"/>
      <c r="K93" s="389"/>
      <c r="L93" s="475"/>
      <c r="M93" s="123">
        <v>6</v>
      </c>
      <c r="N93" s="124" t="s">
        <v>16</v>
      </c>
      <c r="O93" s="125">
        <v>3</v>
      </c>
      <c r="P93" s="473"/>
      <c r="AA93" s="379"/>
      <c r="AB93" s="336"/>
      <c r="AC93" s="336"/>
      <c r="AD93" s="349"/>
    </row>
    <row r="94" spans="1:31" ht="13.5" customHeight="1" x14ac:dyDescent="0.15">
      <c r="A94" s="469" t="str">
        <f>L87</f>
        <v>金沢医科大学</v>
      </c>
      <c r="B94" s="27"/>
      <c r="C94" s="337" t="s">
        <v>155</v>
      </c>
      <c r="D94" s="337"/>
      <c r="E94" s="337"/>
      <c r="F94" s="142"/>
      <c r="G94" s="126"/>
      <c r="H94" s="390" t="s">
        <v>165</v>
      </c>
      <c r="I94" s="390"/>
      <c r="J94" s="390"/>
      <c r="K94" s="127"/>
      <c r="L94" s="381"/>
      <c r="M94" s="382"/>
      <c r="N94" s="382"/>
      <c r="O94" s="382"/>
      <c r="P94" s="481"/>
      <c r="AA94" s="397">
        <f>B95+G95</f>
        <v>26</v>
      </c>
      <c r="AB94" s="366">
        <f>F95+K95</f>
        <v>24</v>
      </c>
      <c r="AC94" s="366">
        <f>AA94-AB94</f>
        <v>2</v>
      </c>
      <c r="AD94" s="345">
        <v>1</v>
      </c>
      <c r="AE94" s="173"/>
    </row>
    <row r="95" spans="1:31" ht="13.5" customHeight="1" x14ac:dyDescent="0.15">
      <c r="A95" s="470"/>
      <c r="B95" s="378">
        <f>C95+C96</f>
        <v>14</v>
      </c>
      <c r="C95" s="146">
        <v>8</v>
      </c>
      <c r="D95" s="41" t="s">
        <v>16</v>
      </c>
      <c r="E95" s="50">
        <v>8</v>
      </c>
      <c r="F95" s="321">
        <f>E95+E96</f>
        <v>11</v>
      </c>
      <c r="G95" s="474">
        <f>H95+H96</f>
        <v>12</v>
      </c>
      <c r="H95" s="121">
        <v>9</v>
      </c>
      <c r="I95" s="152" t="s">
        <v>16</v>
      </c>
      <c r="J95" s="122">
        <v>7</v>
      </c>
      <c r="K95" s="474">
        <f>J95+J96</f>
        <v>13</v>
      </c>
      <c r="L95" s="384"/>
      <c r="M95" s="385"/>
      <c r="N95" s="385"/>
      <c r="O95" s="385"/>
      <c r="P95" s="482"/>
      <c r="AA95" s="378"/>
      <c r="AB95" s="321"/>
      <c r="AC95" s="321"/>
      <c r="AD95" s="346"/>
      <c r="AE95" s="173"/>
    </row>
    <row r="96" spans="1:31" ht="13.5" customHeight="1" thickBot="1" x14ac:dyDescent="0.2">
      <c r="A96" s="471"/>
      <c r="B96" s="439"/>
      <c r="C96" s="52">
        <v>6</v>
      </c>
      <c r="D96" s="44" t="s">
        <v>16</v>
      </c>
      <c r="E96" s="53">
        <v>3</v>
      </c>
      <c r="F96" s="322"/>
      <c r="G96" s="480"/>
      <c r="H96" s="166">
        <v>3</v>
      </c>
      <c r="I96" s="167" t="s">
        <v>16</v>
      </c>
      <c r="J96" s="168">
        <v>6</v>
      </c>
      <c r="K96" s="480"/>
      <c r="L96" s="483"/>
      <c r="M96" s="484"/>
      <c r="N96" s="484"/>
      <c r="O96" s="484"/>
      <c r="P96" s="485"/>
      <c r="AA96" s="439"/>
      <c r="AB96" s="322"/>
      <c r="AC96" s="322"/>
      <c r="AD96" s="347"/>
      <c r="AE96" s="173"/>
    </row>
    <row r="97" spans="2:30" ht="13.5" customHeight="1" x14ac:dyDescent="0.15">
      <c r="AA97" s="302" t="s">
        <v>182</v>
      </c>
      <c r="AB97" s="302"/>
      <c r="AC97" s="302"/>
      <c r="AD97" s="302"/>
    </row>
    <row r="98" spans="2:30" ht="13.5" customHeight="1" x14ac:dyDescent="0.15">
      <c r="AA98"/>
      <c r="AB98"/>
      <c r="AC98"/>
    </row>
    <row r="99" spans="2:30" ht="13.5" customHeight="1" x14ac:dyDescent="0.15">
      <c r="B99" s="466" t="s">
        <v>79</v>
      </c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7"/>
      <c r="R99" s="467"/>
      <c r="S99" s="467"/>
      <c r="T99" s="467"/>
      <c r="U99" s="468"/>
      <c r="AA99"/>
      <c r="AB99"/>
      <c r="AC99"/>
    </row>
    <row r="100" spans="2:30" ht="13.5" customHeight="1" x14ac:dyDescent="0.15">
      <c r="B100" s="339" t="s">
        <v>80</v>
      </c>
      <c r="C100" s="340"/>
      <c r="D100" s="340"/>
      <c r="E100" s="340"/>
      <c r="F100" s="340"/>
      <c r="G100" s="340"/>
      <c r="H100" s="340"/>
      <c r="I100" s="340"/>
      <c r="J100" s="340"/>
      <c r="K100" s="341"/>
      <c r="L100" s="339" t="s">
        <v>81</v>
      </c>
      <c r="M100" s="340"/>
      <c r="N100" s="340"/>
      <c r="O100" s="340"/>
      <c r="P100" s="340"/>
      <c r="Q100" s="340"/>
      <c r="R100" s="340"/>
      <c r="S100" s="340"/>
      <c r="T100" s="340"/>
      <c r="U100" s="341"/>
      <c r="AA100"/>
      <c r="AB100"/>
      <c r="AC100"/>
    </row>
    <row r="101" spans="2:30" ht="13.5" customHeight="1" x14ac:dyDescent="0.15">
      <c r="B101" s="344" t="s">
        <v>183</v>
      </c>
      <c r="C101" s="342"/>
      <c r="D101" s="342"/>
      <c r="E101" s="342"/>
      <c r="F101" s="342"/>
      <c r="G101" s="342" t="s">
        <v>184</v>
      </c>
      <c r="H101" s="342"/>
      <c r="I101" s="342"/>
      <c r="J101" s="342"/>
      <c r="K101" s="343"/>
      <c r="L101" s="344" t="s">
        <v>194</v>
      </c>
      <c r="M101" s="342"/>
      <c r="N101" s="342"/>
      <c r="O101" s="342"/>
      <c r="P101" s="342"/>
      <c r="Q101" s="342" t="s">
        <v>195</v>
      </c>
      <c r="R101" s="342"/>
      <c r="S101" s="342"/>
      <c r="T101" s="342"/>
      <c r="U101" s="343"/>
      <c r="AA101"/>
      <c r="AB101"/>
      <c r="AC101"/>
    </row>
    <row r="102" spans="2:30" ht="14.25" customHeight="1" x14ac:dyDescent="0.15">
      <c r="B102" s="344" t="s">
        <v>185</v>
      </c>
      <c r="C102" s="342"/>
      <c r="D102" s="342"/>
      <c r="E102" s="342"/>
      <c r="F102" s="342"/>
      <c r="G102" s="342" t="s">
        <v>184</v>
      </c>
      <c r="H102" s="342"/>
      <c r="I102" s="342"/>
      <c r="J102" s="342"/>
      <c r="K102" s="343"/>
      <c r="L102" s="344" t="s">
        <v>196</v>
      </c>
      <c r="M102" s="342"/>
      <c r="N102" s="342"/>
      <c r="O102" s="342"/>
      <c r="P102" s="342"/>
      <c r="Q102" s="342" t="s">
        <v>195</v>
      </c>
      <c r="R102" s="342"/>
      <c r="S102" s="342"/>
      <c r="T102" s="342"/>
      <c r="U102" s="343"/>
      <c r="AA102"/>
      <c r="AB102"/>
      <c r="AC102"/>
    </row>
    <row r="103" spans="2:30" x14ac:dyDescent="0.15">
      <c r="B103" s="344" t="s">
        <v>186</v>
      </c>
      <c r="C103" s="342"/>
      <c r="D103" s="342"/>
      <c r="E103" s="342"/>
      <c r="F103" s="342"/>
      <c r="G103" s="342" t="s">
        <v>184</v>
      </c>
      <c r="H103" s="342"/>
      <c r="I103" s="342"/>
      <c r="J103" s="342"/>
      <c r="K103" s="343"/>
      <c r="L103" s="344" t="s">
        <v>197</v>
      </c>
      <c r="M103" s="342"/>
      <c r="N103" s="342"/>
      <c r="O103" s="342"/>
      <c r="P103" s="342"/>
      <c r="Q103" s="342" t="s">
        <v>195</v>
      </c>
      <c r="R103" s="342"/>
      <c r="S103" s="342"/>
      <c r="T103" s="342"/>
      <c r="U103" s="343"/>
    </row>
    <row r="104" spans="2:30" x14ac:dyDescent="0.15">
      <c r="B104" s="344" t="s">
        <v>187</v>
      </c>
      <c r="C104" s="342"/>
      <c r="D104" s="342"/>
      <c r="E104" s="342"/>
      <c r="F104" s="342"/>
      <c r="G104" s="342" t="s">
        <v>188</v>
      </c>
      <c r="H104" s="342"/>
      <c r="I104" s="342"/>
      <c r="J104" s="342"/>
      <c r="K104" s="343"/>
      <c r="L104" s="344" t="s">
        <v>198</v>
      </c>
      <c r="M104" s="342"/>
      <c r="N104" s="342"/>
      <c r="O104" s="342"/>
      <c r="P104" s="342"/>
      <c r="Q104" s="342" t="s">
        <v>184</v>
      </c>
      <c r="R104" s="342"/>
      <c r="S104" s="342"/>
      <c r="T104" s="342"/>
      <c r="U104" s="343"/>
    </row>
    <row r="105" spans="2:30" x14ac:dyDescent="0.15">
      <c r="B105" s="344" t="s">
        <v>189</v>
      </c>
      <c r="C105" s="342"/>
      <c r="D105" s="342"/>
      <c r="E105" s="342"/>
      <c r="F105" s="342"/>
      <c r="G105" s="342" t="s">
        <v>188</v>
      </c>
      <c r="H105" s="342"/>
      <c r="I105" s="342"/>
      <c r="J105" s="342"/>
      <c r="K105" s="343"/>
      <c r="L105" s="344" t="s">
        <v>199</v>
      </c>
      <c r="M105" s="342"/>
      <c r="N105" s="342"/>
      <c r="O105" s="342"/>
      <c r="P105" s="342"/>
      <c r="Q105" s="342" t="s">
        <v>184</v>
      </c>
      <c r="R105" s="342"/>
      <c r="S105" s="342"/>
      <c r="T105" s="342"/>
      <c r="U105" s="343"/>
    </row>
    <row r="106" spans="2:30" x14ac:dyDescent="0.15">
      <c r="B106" s="344" t="s">
        <v>190</v>
      </c>
      <c r="C106" s="342"/>
      <c r="D106" s="342"/>
      <c r="E106" s="342"/>
      <c r="F106" s="342"/>
      <c r="G106" s="342" t="s">
        <v>191</v>
      </c>
      <c r="H106" s="342"/>
      <c r="I106" s="342"/>
      <c r="J106" s="342"/>
      <c r="K106" s="343"/>
      <c r="L106" s="344" t="s">
        <v>200</v>
      </c>
      <c r="M106" s="342"/>
      <c r="N106" s="342"/>
      <c r="O106" s="342"/>
      <c r="P106" s="342"/>
      <c r="Q106" s="342" t="s">
        <v>201</v>
      </c>
      <c r="R106" s="342"/>
      <c r="S106" s="342"/>
      <c r="T106" s="342"/>
      <c r="U106" s="343"/>
    </row>
    <row r="107" spans="2:30" x14ac:dyDescent="0.15">
      <c r="B107" s="344" t="s">
        <v>192</v>
      </c>
      <c r="C107" s="342"/>
      <c r="D107" s="342"/>
      <c r="E107" s="342"/>
      <c r="F107" s="342"/>
      <c r="G107" s="342" t="s">
        <v>193</v>
      </c>
      <c r="H107" s="342"/>
      <c r="I107" s="342"/>
      <c r="J107" s="342"/>
      <c r="K107" s="343"/>
      <c r="L107" s="344" t="s">
        <v>202</v>
      </c>
      <c r="M107" s="342"/>
      <c r="N107" s="342"/>
      <c r="O107" s="342"/>
      <c r="P107" s="342"/>
      <c r="Q107" s="342" t="s">
        <v>191</v>
      </c>
      <c r="R107" s="342"/>
      <c r="S107" s="342"/>
      <c r="T107" s="342"/>
      <c r="U107" s="343"/>
    </row>
  </sheetData>
  <mergeCells count="414">
    <mergeCell ref="Q103:U103"/>
    <mergeCell ref="Q104:U104"/>
    <mergeCell ref="Q105:U105"/>
    <mergeCell ref="Q106:U106"/>
    <mergeCell ref="Q107:U107"/>
    <mergeCell ref="AA67:AA69"/>
    <mergeCell ref="AB67:AB69"/>
    <mergeCell ref="AC67:AC69"/>
    <mergeCell ref="AB88:AB90"/>
    <mergeCell ref="L100:U100"/>
    <mergeCell ref="AD67:AD69"/>
    <mergeCell ref="B99:U99"/>
    <mergeCell ref="AC94:AC96"/>
    <mergeCell ref="AB94:AB96"/>
    <mergeCell ref="AA97:AD97"/>
    <mergeCell ref="A94:A96"/>
    <mergeCell ref="P92:P93"/>
    <mergeCell ref="L92:L93"/>
    <mergeCell ref="C91:E91"/>
    <mergeCell ref="A91:A93"/>
    <mergeCell ref="P89:P90"/>
    <mergeCell ref="L89:L90"/>
    <mergeCell ref="K89:K90"/>
    <mergeCell ref="G89:G90"/>
    <mergeCell ref="A88:A90"/>
    <mergeCell ref="AA94:AA96"/>
    <mergeCell ref="K95:K96"/>
    <mergeCell ref="G95:G96"/>
    <mergeCell ref="F95:F96"/>
    <mergeCell ref="B95:B96"/>
    <mergeCell ref="L94:P96"/>
    <mergeCell ref="H94:J94"/>
    <mergeCell ref="C94:E94"/>
    <mergeCell ref="B92:B93"/>
    <mergeCell ref="F92:F93"/>
    <mergeCell ref="AC91:AC93"/>
    <mergeCell ref="AB91:AB93"/>
    <mergeCell ref="AA91:AA93"/>
    <mergeCell ref="B50:B51"/>
    <mergeCell ref="AA58:AA60"/>
    <mergeCell ref="AB58:AB60"/>
    <mergeCell ref="AC58:AC60"/>
    <mergeCell ref="AD58:AD60"/>
    <mergeCell ref="AA61:AA63"/>
    <mergeCell ref="AB61:AB63"/>
    <mergeCell ref="AC61:AC63"/>
    <mergeCell ref="AD61:AD63"/>
    <mergeCell ref="AA64:AA66"/>
    <mergeCell ref="AB64:AB66"/>
    <mergeCell ref="AC64:AC66"/>
    <mergeCell ref="AD64:AD66"/>
    <mergeCell ref="AB52:AB54"/>
    <mergeCell ref="AC52:AC54"/>
    <mergeCell ref="B68:B69"/>
    <mergeCell ref="F68:F69"/>
    <mergeCell ref="G68:G69"/>
    <mergeCell ref="K68:K69"/>
    <mergeCell ref="L68:L69"/>
    <mergeCell ref="AC28:AC30"/>
    <mergeCell ref="N2:AD2"/>
    <mergeCell ref="N3:AD3"/>
    <mergeCell ref="A23:B23"/>
    <mergeCell ref="B24:F24"/>
    <mergeCell ref="G24:K24"/>
    <mergeCell ref="L24:P24"/>
    <mergeCell ref="AB25:AB27"/>
    <mergeCell ref="AC25:AC27"/>
    <mergeCell ref="AD25:AD27"/>
    <mergeCell ref="A25:A27"/>
    <mergeCell ref="B25:F27"/>
    <mergeCell ref="H25:J25"/>
    <mergeCell ref="Z26:Z27"/>
    <mergeCell ref="AB6:AB8"/>
    <mergeCell ref="AB15:AB17"/>
    <mergeCell ref="U10:U11"/>
    <mergeCell ref="AB18:AB20"/>
    <mergeCell ref="AC18:AC20"/>
    <mergeCell ref="V13:V14"/>
    <mergeCell ref="Z13:Z14"/>
    <mergeCell ref="AB9:AB11"/>
    <mergeCell ref="AA9:AA11"/>
    <mergeCell ref="A31:A33"/>
    <mergeCell ref="C31:E31"/>
    <mergeCell ref="H31:J31"/>
    <mergeCell ref="L31:P33"/>
    <mergeCell ref="P29:P30"/>
    <mergeCell ref="G26:G27"/>
    <mergeCell ref="K26:K27"/>
    <mergeCell ref="AD28:AD30"/>
    <mergeCell ref="B29:B30"/>
    <mergeCell ref="F29:F30"/>
    <mergeCell ref="L29:L30"/>
    <mergeCell ref="Z29:Z30"/>
    <mergeCell ref="B32:B33"/>
    <mergeCell ref="F32:F33"/>
    <mergeCell ref="G32:G33"/>
    <mergeCell ref="K32:K33"/>
    <mergeCell ref="Q32:Q33"/>
    <mergeCell ref="U32:U33"/>
    <mergeCell ref="V32:V33"/>
    <mergeCell ref="Z32:Z33"/>
    <mergeCell ref="AD31:AD33"/>
    <mergeCell ref="A28:A30"/>
    <mergeCell ref="C28:E28"/>
    <mergeCell ref="G28:K30"/>
    <mergeCell ref="U44:U45"/>
    <mergeCell ref="U47:U48"/>
    <mergeCell ref="U50:U51"/>
    <mergeCell ref="B57:F57"/>
    <mergeCell ref="G57:K57"/>
    <mergeCell ref="L57:P57"/>
    <mergeCell ref="C67:E67"/>
    <mergeCell ref="H67:J67"/>
    <mergeCell ref="M67:O67"/>
    <mergeCell ref="B43:F45"/>
    <mergeCell ref="H43:J43"/>
    <mergeCell ref="M43:O43"/>
    <mergeCell ref="G44:G45"/>
    <mergeCell ref="K44:K45"/>
    <mergeCell ref="L44:L45"/>
    <mergeCell ref="P44:P45"/>
    <mergeCell ref="C46:E46"/>
    <mergeCell ref="G46:K48"/>
    <mergeCell ref="M46:O46"/>
    <mergeCell ref="B47:B48"/>
    <mergeCell ref="F47:F48"/>
    <mergeCell ref="L47:L48"/>
    <mergeCell ref="P47:P48"/>
    <mergeCell ref="C49:E49"/>
    <mergeCell ref="AD46:AD48"/>
    <mergeCell ref="B62:B63"/>
    <mergeCell ref="F62:F63"/>
    <mergeCell ref="L62:L63"/>
    <mergeCell ref="P62:P63"/>
    <mergeCell ref="Q62:Q63"/>
    <mergeCell ref="U62:U63"/>
    <mergeCell ref="C61:E61"/>
    <mergeCell ref="G61:K63"/>
    <mergeCell ref="AA46:AA48"/>
    <mergeCell ref="AA52:AA54"/>
    <mergeCell ref="AC49:AC51"/>
    <mergeCell ref="AB46:AB48"/>
    <mergeCell ref="AC46:AC48"/>
    <mergeCell ref="AA49:AA51"/>
    <mergeCell ref="G59:G60"/>
    <mergeCell ref="K59:K60"/>
    <mergeCell ref="H49:J49"/>
    <mergeCell ref="L49:P51"/>
    <mergeCell ref="K50:K51"/>
    <mergeCell ref="F50:F51"/>
    <mergeCell ref="G50:G51"/>
    <mergeCell ref="C52:E52"/>
    <mergeCell ref="H52:J52"/>
    <mergeCell ref="V16:V17"/>
    <mergeCell ref="W12:Y12"/>
    <mergeCell ref="W15:Y15"/>
    <mergeCell ref="V18:Z20"/>
    <mergeCell ref="AB12:AB14"/>
    <mergeCell ref="AC12:AC14"/>
    <mergeCell ref="W9:Y9"/>
    <mergeCell ref="A12:A14"/>
    <mergeCell ref="A15:A17"/>
    <mergeCell ref="P16:P17"/>
    <mergeCell ref="K16:K17"/>
    <mergeCell ref="K19:K20"/>
    <mergeCell ref="R9:T9"/>
    <mergeCell ref="AA15:AA17"/>
    <mergeCell ref="AA12:AA14"/>
    <mergeCell ref="AB34:AB36"/>
    <mergeCell ref="AC34:AC36"/>
    <mergeCell ref="AA25:AA27"/>
    <mergeCell ref="M25:O25"/>
    <mergeCell ref="R25:T25"/>
    <mergeCell ref="W25:Y25"/>
    <mergeCell ref="L26:L27"/>
    <mergeCell ref="P26:P27"/>
    <mergeCell ref="AA6:AA8"/>
    <mergeCell ref="B13:B14"/>
    <mergeCell ref="F16:F17"/>
    <mergeCell ref="B16:B17"/>
    <mergeCell ref="A18:A20"/>
    <mergeCell ref="B10:B11"/>
    <mergeCell ref="C18:E18"/>
    <mergeCell ref="A9:A11"/>
    <mergeCell ref="C9:E9"/>
    <mergeCell ref="V7:V8"/>
    <mergeCell ref="H18:J18"/>
    <mergeCell ref="G19:G20"/>
    <mergeCell ref="Q10:Q11"/>
    <mergeCell ref="U7:U8"/>
    <mergeCell ref="L19:L20"/>
    <mergeCell ref="R18:T18"/>
    <mergeCell ref="U19:U20"/>
    <mergeCell ref="AA18:AA20"/>
    <mergeCell ref="M6:O6"/>
    <mergeCell ref="P10:P11"/>
    <mergeCell ref="M9:O9"/>
    <mergeCell ref="Z7:Z8"/>
    <mergeCell ref="F10:F11"/>
    <mergeCell ref="C12:E12"/>
    <mergeCell ref="A61:A63"/>
    <mergeCell ref="A34:A36"/>
    <mergeCell ref="C34:E34"/>
    <mergeCell ref="H34:J34"/>
    <mergeCell ref="M34:O34"/>
    <mergeCell ref="B72:F74"/>
    <mergeCell ref="A37:A39"/>
    <mergeCell ref="A64:A66"/>
    <mergeCell ref="A67:A69"/>
    <mergeCell ref="B65:B66"/>
    <mergeCell ref="F65:F66"/>
    <mergeCell ref="G65:G66"/>
    <mergeCell ref="K65:K66"/>
    <mergeCell ref="B42:F42"/>
    <mergeCell ref="G42:K42"/>
    <mergeCell ref="L42:P42"/>
    <mergeCell ref="A43:A45"/>
    <mergeCell ref="A46:A48"/>
    <mergeCell ref="A49:A51"/>
    <mergeCell ref="A52:A54"/>
    <mergeCell ref="M52:O52"/>
    <mergeCell ref="B53:B54"/>
    <mergeCell ref="F53:F54"/>
    <mergeCell ref="G53:G54"/>
    <mergeCell ref="B78:F80"/>
    <mergeCell ref="B35:B36"/>
    <mergeCell ref="F35:F36"/>
    <mergeCell ref="G35:G36"/>
    <mergeCell ref="K35:K36"/>
    <mergeCell ref="L35:L36"/>
    <mergeCell ref="P35:P36"/>
    <mergeCell ref="L59:L60"/>
    <mergeCell ref="P59:P60"/>
    <mergeCell ref="G75:K77"/>
    <mergeCell ref="L75:L77"/>
    <mergeCell ref="P75:P77"/>
    <mergeCell ref="P78:P80"/>
    <mergeCell ref="L78:L80"/>
    <mergeCell ref="G78:K80"/>
    <mergeCell ref="B58:F60"/>
    <mergeCell ref="H58:J58"/>
    <mergeCell ref="K53:K54"/>
    <mergeCell ref="L53:L54"/>
    <mergeCell ref="P53:P54"/>
    <mergeCell ref="B38:B39"/>
    <mergeCell ref="F38:F39"/>
    <mergeCell ref="G38:G39"/>
    <mergeCell ref="K38:K39"/>
    <mergeCell ref="AD34:AD36"/>
    <mergeCell ref="AA31:AA33"/>
    <mergeCell ref="AB31:AB33"/>
    <mergeCell ref="AC31:AC33"/>
    <mergeCell ref="B75:F77"/>
    <mergeCell ref="A1:Z1"/>
    <mergeCell ref="V5:Z5"/>
    <mergeCell ref="B5:F5"/>
    <mergeCell ref="B6:F8"/>
    <mergeCell ref="G5:K5"/>
    <mergeCell ref="B19:B20"/>
    <mergeCell ref="F19:F20"/>
    <mergeCell ref="F13:F14"/>
    <mergeCell ref="A6:A8"/>
    <mergeCell ref="M58:O58"/>
    <mergeCell ref="R58:T58"/>
    <mergeCell ref="M61:O61"/>
    <mergeCell ref="R61:T61"/>
    <mergeCell ref="C64:E64"/>
    <mergeCell ref="H64:J64"/>
    <mergeCell ref="L64:P66"/>
    <mergeCell ref="A58:A60"/>
    <mergeCell ref="L5:P5"/>
    <mergeCell ref="G7:G8"/>
    <mergeCell ref="V26:V27"/>
    <mergeCell ref="U26:U27"/>
    <mergeCell ref="Q26:Q27"/>
    <mergeCell ref="K7:K8"/>
    <mergeCell ref="P7:P8"/>
    <mergeCell ref="G9:K11"/>
    <mergeCell ref="L16:L17"/>
    <mergeCell ref="L12:P14"/>
    <mergeCell ref="H12:J12"/>
    <mergeCell ref="K13:K14"/>
    <mergeCell ref="G13:G14"/>
    <mergeCell ref="G16:G17"/>
    <mergeCell ref="M15:O15"/>
    <mergeCell ref="AA34:AA36"/>
    <mergeCell ref="M28:O28"/>
    <mergeCell ref="R28:T28"/>
    <mergeCell ref="W28:Y28"/>
    <mergeCell ref="AA28:AA30"/>
    <mergeCell ref="P72:P74"/>
    <mergeCell ref="L72:L74"/>
    <mergeCell ref="AB37:AB39"/>
    <mergeCell ref="AC37:AC39"/>
    <mergeCell ref="AB43:AB45"/>
    <mergeCell ref="AC43:AC45"/>
    <mergeCell ref="AA43:AA45"/>
    <mergeCell ref="Q65:Q66"/>
    <mergeCell ref="U65:U66"/>
    <mergeCell ref="Q44:Q45"/>
    <mergeCell ref="W34:Y34"/>
    <mergeCell ref="Q34:U36"/>
    <mergeCell ref="W31:Y31"/>
    <mergeCell ref="R31:T31"/>
    <mergeCell ref="V29:V30"/>
    <mergeCell ref="U29:U30"/>
    <mergeCell ref="Q29:Q30"/>
    <mergeCell ref="P68:P69"/>
    <mergeCell ref="AB28:AB30"/>
    <mergeCell ref="H37:J37"/>
    <mergeCell ref="M37:O37"/>
    <mergeCell ref="R37:T37"/>
    <mergeCell ref="V37:Z39"/>
    <mergeCell ref="AA37:AA39"/>
    <mergeCell ref="L38:L39"/>
    <mergeCell ref="P38:P39"/>
    <mergeCell ref="Q38:Q39"/>
    <mergeCell ref="U38:U39"/>
    <mergeCell ref="AD6:AD8"/>
    <mergeCell ref="AD9:AD11"/>
    <mergeCell ref="AD12:AD14"/>
    <mergeCell ref="AD15:AD17"/>
    <mergeCell ref="G91:K93"/>
    <mergeCell ref="M91:O91"/>
    <mergeCell ref="AD18:AD20"/>
    <mergeCell ref="AC15:AC17"/>
    <mergeCell ref="AC6:AC8"/>
    <mergeCell ref="AC9:AC11"/>
    <mergeCell ref="AD88:AD90"/>
    <mergeCell ref="AD91:AD93"/>
    <mergeCell ref="Q50:Q51"/>
    <mergeCell ref="R49:T49"/>
    <mergeCell ref="Q47:Q48"/>
    <mergeCell ref="R46:T46"/>
    <mergeCell ref="R43:T43"/>
    <mergeCell ref="Q42:U42"/>
    <mergeCell ref="Z35:Z36"/>
    <mergeCell ref="V35:V36"/>
    <mergeCell ref="H6:J6"/>
    <mergeCell ref="L7:L8"/>
    <mergeCell ref="L10:L11"/>
    <mergeCell ref="Q7:Q8"/>
    <mergeCell ref="AD94:AD96"/>
    <mergeCell ref="AD52:AD54"/>
    <mergeCell ref="AD43:AD45"/>
    <mergeCell ref="AD37:AD39"/>
    <mergeCell ref="AD49:AD51"/>
    <mergeCell ref="A86:B86"/>
    <mergeCell ref="B87:F87"/>
    <mergeCell ref="G87:K87"/>
    <mergeCell ref="L87:P87"/>
    <mergeCell ref="B88:F90"/>
    <mergeCell ref="H88:J88"/>
    <mergeCell ref="M88:O88"/>
    <mergeCell ref="AB49:AB51"/>
    <mergeCell ref="Q78:U80"/>
    <mergeCell ref="Q75:U77"/>
    <mergeCell ref="Q72:U74"/>
    <mergeCell ref="Q67:U69"/>
    <mergeCell ref="R64:T64"/>
    <mergeCell ref="U59:U60"/>
    <mergeCell ref="Q59:Q60"/>
    <mergeCell ref="Q57:U57"/>
    <mergeCell ref="Q52:U54"/>
    <mergeCell ref="AC88:AC90"/>
    <mergeCell ref="AA88:AA90"/>
    <mergeCell ref="B100:K100"/>
    <mergeCell ref="G101:K101"/>
    <mergeCell ref="G102:K102"/>
    <mergeCell ref="G103:K103"/>
    <mergeCell ref="G104:K104"/>
    <mergeCell ref="G105:K105"/>
    <mergeCell ref="G106:K106"/>
    <mergeCell ref="G107:K107"/>
    <mergeCell ref="Q101:U101"/>
    <mergeCell ref="L101:P101"/>
    <mergeCell ref="L102:P102"/>
    <mergeCell ref="L103:P103"/>
    <mergeCell ref="L104:P104"/>
    <mergeCell ref="L105:P105"/>
    <mergeCell ref="L106:P106"/>
    <mergeCell ref="L107:P107"/>
    <mergeCell ref="B101:F101"/>
    <mergeCell ref="B102:F102"/>
    <mergeCell ref="B103:F103"/>
    <mergeCell ref="B104:F104"/>
    <mergeCell ref="B105:F105"/>
    <mergeCell ref="B106:F106"/>
    <mergeCell ref="B107:F107"/>
    <mergeCell ref="Q102:U102"/>
    <mergeCell ref="W6:Y6"/>
    <mergeCell ref="R6:T6"/>
    <mergeCell ref="Q5:U5"/>
    <mergeCell ref="B81:F84"/>
    <mergeCell ref="G81:K84"/>
    <mergeCell ref="L81:L84"/>
    <mergeCell ref="P81:P84"/>
    <mergeCell ref="Q81:U84"/>
    <mergeCell ref="V24:Z24"/>
    <mergeCell ref="Q24:U24"/>
    <mergeCell ref="Q19:Q20"/>
    <mergeCell ref="Z16:Z17"/>
    <mergeCell ref="Q15:U17"/>
    <mergeCell ref="U13:U14"/>
    <mergeCell ref="Q13:Q14"/>
    <mergeCell ref="R12:T12"/>
    <mergeCell ref="Z10:Z11"/>
    <mergeCell ref="V10:V11"/>
    <mergeCell ref="M18:O18"/>
    <mergeCell ref="C15:E15"/>
    <mergeCell ref="P19:P20"/>
    <mergeCell ref="H15:J15"/>
    <mergeCell ref="G72:K74"/>
    <mergeCell ref="C37:E37"/>
  </mergeCells>
  <phoneticPr fontId="5"/>
  <printOptions horizontalCentered="1"/>
  <pageMargins left="0.70000000000000007" right="0.70000000000000007" top="0.75000000000000011" bottom="0.75000000000000011" header="0.30000000000000004" footer="0.30000000000000004"/>
  <pageSetup paperSize="9" scale="54" orientation="portrait" horizontalDpi="4294967293" verticalDpi="4294967293" r:id="rId1"/>
  <rowBreaks count="2" manualBreakCount="2">
    <brk id="39" max="16383" man="1"/>
    <brk id="68" max="16383" man="1"/>
  </rowBreaks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競技日程2019</vt:lpstr>
      <vt:lpstr>星取表2019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SEIRYO</cp:lastModifiedBy>
  <cp:lastPrinted>2019-09-01T06:05:23Z</cp:lastPrinted>
  <dcterms:created xsi:type="dcterms:W3CDTF">2008-08-20T00:42:38Z</dcterms:created>
  <dcterms:modified xsi:type="dcterms:W3CDTF">2019-09-02T08:48:47Z</dcterms:modified>
</cp:coreProperties>
</file>